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51" documentId="13_ncr:1_{F6CB121F-512D-4AA6-A0C1-0FB36C537598}" xr6:coauthVersionLast="47" xr6:coauthVersionMax="47" xr10:uidLastSave="{017229E0-00FF-44F5-9E70-693117D77098}"/>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<sst xmlns="http://schemas.openxmlformats.org/spreadsheetml/2006/main" count="178583" uniqueCount="39077">
  <si>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</si>
  <si>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</si>
  <si>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</si>
  <si>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</si>
  <si>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</si>
  <si>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</si>
  <si>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</si>
  <si>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</si>
  <si>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</si>
  <si>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</si>
  <si>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</si>
  <si>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</si>
  <si>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</si>
  <si>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</si>
  <si>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</si>
  <si>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</si>
  <si>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</si>
  <si>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</si>
  <si>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</si>
  <si>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</si>
  <si>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</si>
  <si>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</si>
  <si>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</si>
  <si>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</si>
  <si>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</si>
  <si>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</si>
  <si>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</si>
  <si>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</si>
  <si>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</si>
  <si>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</si>
  <si>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</si>
  <si>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</si>
  <si>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</si>
  <si>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</si>
  <si>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</si>
  <si>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</si>
  <si>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</si>
  <si>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</si>
  <si>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</si>
  <si>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</si>
  <si>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</si>
  <si>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</si>
  <si>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</si>
  <si>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</si>
  <si>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</si>
  <si>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</si>
  <si>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</si>
  <si>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</si>
  <si>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</si>
  <si>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</si>
  <si>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</si>
  <si>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</si>
  <si>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</si>
  <si>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</si>
  <si>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</si>
  <si>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</si>
  <si>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</si>
  <si>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</si>
  <si>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</si>
  <si>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</si>
  <si>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</si>
  <si>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</si>
  <si>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</si>
  <si>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</si>
  <si>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</si>
  <si>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</si>
  <si>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</si>
  <si>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</si>
  <si>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</si>
  <si>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</si>
  <si>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</si>
  <si>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</si>
  <si>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</si>
  <si>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</si>
  <si>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</si>
  <si>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</si>
  <si>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</si>
  <si>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</si>
  <si>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</si>
  <si>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</si>
  <si>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</si>
  <si>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</si>
  <si>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</si>
  <si>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</si>
  <si>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</si>
  <si>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</si>
  <si>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</si>
  <si>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</si>
  <si>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</si>
  <si>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</si>
  <si>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</si>
  <si>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</si>
  <si>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</si>
  <si>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</si>
  <si>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</si>
  <si>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</si>
  <si>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</si>
  <si>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</si>
  <si>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</si>
  <si>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</si>
  <si>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</si>
  <si>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</si>
  <si>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</si>
  <si>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</si>
  <si>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</si>
  <si>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</si>
  <si>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</si>
  <si>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</si>
  <si>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</si>
  <si>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</si>
  <si>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</si>
  <si>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</si>
  <si>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</si>
  <si>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</si>
  <si>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</si>
  <si>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</si>
  <si>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</si>
  <si>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</si>
  <si>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</si>
  <si>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</si>
  <si>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</si>
  <si>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</si>
  <si>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</si>
  <si>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</si>
  <si>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</si>
  <si>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</si>
  <si>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</si>
  <si>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</si>
  <si>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</si>
  <si>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</si>
  <si>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</si>
  <si>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</si>
  <si>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</si>
  <si>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</si>
  <si>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</si>
  <si>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</si>
  <si>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</si>
  <si>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</si>
  <si>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</si>
  <si>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</si>
  <si>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</si>
  <si>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</si>
  <si>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</si>
  <si>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</si>
  <si>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</si>
  <si>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</si>
  <si>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</si>
  <si>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</si>
  <si>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</si>
  <si>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</si>
  <si>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</si>
  <si>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</si>
  <si>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</si>
  <si>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</si>
  <si>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</si>
  <si>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</si>
  <si>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</si>
  <si>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</si>
  <si>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</si>
  <si>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</si>
  <si>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</si>
  <si>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</si>
  <si>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</si>
  <si>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</si>
  <si>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</si>
  <si>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</si>
  <si>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</si>
  <si>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</si>
  <si>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</si>
  <si>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</si>
  <si>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</si>
  <si>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</si>
  <si>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</si>
  <si>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</si>
  <si>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</si>
  <si>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</si>
  <si>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</si>
  <si>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</si>
  <si>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</si>
  <si>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</si>
  <si>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</si>
  <si>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</si>
  <si>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</si>
  <si>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</si>
  <si>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</si>
  <si>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</si>
  <si>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</si>
  <si>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</si>
  <si>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</si>
  <si>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</si>
  <si>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</si>
  <si>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</si>
  <si>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</si>
  <si>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</si>
  <si>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</si>
  <si>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</si>
  <si>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</si>
  <si>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</si>
  <si>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</si>
  <si>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</si>
  <si>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</si>
  <si>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</si>
  <si>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</si>
  <si>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</si>
  <si>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</si>
  <si>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</si>
  <si>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</si>
  <si>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</si>
  <si>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</si>
  <si>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</si>
  <si>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</si>
  <si>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</si>
  <si>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</si>
  <si>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</si>
  <si>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</si>
  <si>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</si>
  <si>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</si>
  <si>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</si>
  <si>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</si>
  <si>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</si>
  <si>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</si>
  <si>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</si>
  <si>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</si>
  <si>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</si>
  <si>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</si>
  <si>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</si>
  <si>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</si>
  <si>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</si>
  <si>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</si>
  <si>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</si>
  <si>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</si>
  <si>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</si>
  <si>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</si>
  <si>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</si>
  <si>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</si>
  <si>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</si>
  <si>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</si>
  <si>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</si>
  <si>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</si>
  <si>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</si>
  <si>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</si>
  <si>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</si>
  <si>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</si>
  <si>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</si>
  <si>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</si>
  <si>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</si>
  <si>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</si>
  <si>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</si>
  <si>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</si>
  <si>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</si>
  <si>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</si>
  <si>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</si>
  <si>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</si>
  <si>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</si>
  <si>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</si>
  <si>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</si>
  <si>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</si>
  <si>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</si>
  <si>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</si>
  <si>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</si>
  <si>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</si>
  <si>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</si>
  <si>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</si>
  <si>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</si>
  <si>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</si>
  <si>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</si>
  <si>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</si>
  <si>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</si>
  <si>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</si>
  <si>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</si>
  <si>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</si>
  <si>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</si>
  <si>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</si>
  <si>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</si>
  <si>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</si>
  <si>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</si>
  <si>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</si>
  <si>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</si>
  <si>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</si>
  <si>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</si>
  <si>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</si>
  <si>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</si>
  <si>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</si>
  <si>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</si>
  <si>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</si>
  <si>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</si>
  <si>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</si>
  <si>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</si>
  <si>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</si>
  <si>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</si>
  <si>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</si>
  <si>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</si>
  <si>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</si>
  <si>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</si>
  <si>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</si>
  <si>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</si>
  <si>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</si>
  <si>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</si>
  <si>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</si>
  <si>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</si>
  <si>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</si>
  <si>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</si>
  <si>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</si>
  <si>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</si>
  <si>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</si>
  <si>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</si>
  <si>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</si>
  <si>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</si>
  <si>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</si>
  <si>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</si>
  <si>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</si>
  <si>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</si>
  <si>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</si>
  <si>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</si>
  <si>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</si>
  <si>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</si>
  <si>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</si>
  <si>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</si>
  <si>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</si>
  <si>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</si>
  <si>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</si>
  <si>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</si>
  <si>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</si>
  <si>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</si>
  <si>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</si>
  <si>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</si>
  <si>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</si>
  <si>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</si>
  <si>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</si>
  <si>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</si>
  <si>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</si>
  <si>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</si>
  <si>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</si>
  <si>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</si>
  <si>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</si>
  <si>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</si>
  <si>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</si>
  <si>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</si>
  <si>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</si>
  <si>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</si>
  <si>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</si>
  <si>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</si>
  <si>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</si>
  <si>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</si>
  <si>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</si>
  <si>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</si>
  <si>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</si>
  <si>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</si>
  <si>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</si>
  <si>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</si>
  <si>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</si>
  <si>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</si>
  <si>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</si>
  <si>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</si>
  <si>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</si>
  <si>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</si>
  <si>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</si>
  <si>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</si>
  <si>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</si>
  <si>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</si>
  <si>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</si>
  <si>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</si>
  <si>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</si>
  <si>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</si>
  <si>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</si>
  <si>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</si>
  <si>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</si>
  <si>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</si>
  <si>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</si>
  <si>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</si>
  <si>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</si>
  <si>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</si>
  <si>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</si>
  <si>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</si>
  <si>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</si>
  <si>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</si>
  <si>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</si>
  <si>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</si>
  <si>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</si>
  <si>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</si>
  <si>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</si>
  <si>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</si>
  <si>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</si>
  <si>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</si>
  <si>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</si>
  <si>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</si>
  <si>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</si>
  <si>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</si>
  <si>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</si>
  <si>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</si>
  <si>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</si>
  <si>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</si>
  <si>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</si>
  <si>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</si>
  <si>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</si>
  <si>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</si>
  <si>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</si>
  <si>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</si>
  <si>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</si>
  <si>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</si>
  <si>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</si>
  <si>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</si>
  <si>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</si>
  <si>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</si>
  <si>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</si>
  <si>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</si>
  <si>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</si>
  <si>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</si>
  <si>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</si>
  <si>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</si>
  <si>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</si>
  <si>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</si>
  <si>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</si>
  <si>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</si>
  <si>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</si>
  <si>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</si>
  <si>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</si>
  <si>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</si>
  <si>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</si>
  <si>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</si>
  <si>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</si>
  <si>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</si>
  <si>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</si>
  <si>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</si>
  <si>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</si>
  <si>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</si>
  <si>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</si>
  <si>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</si>
  <si>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</si>
  <si>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</si>
  <si>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</si>
  <si>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</si>
  <si>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</si>
  <si>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</si>
  <si>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</si>
  <si>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</si>
  <si>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</si>
  <si>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</si>
  <si>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</si>
  <si>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</si>
  <si>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</si>
  <si>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</si>
  <si>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</si>
  <si>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</si>
  <si>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</si>
  <si>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</si>
  <si>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</si>
  <si>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</si>
  <si>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</si>
  <si>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</si>
  <si>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</si>
  <si>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</si>
  <si>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</si>
  <si>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</si>
  <si>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</si>
  <si>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</si>
  <si>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</si>
  <si>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</si>
  <si>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</si>
  <si>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</si>
  <si>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</si>
  <si>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</si>
  <si>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</si>
  <si>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</si>
  <si>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</si>
  <si>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</si>
  <si>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</si>
  <si>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</si>
  <si>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</si>
  <si>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</si>
  <si>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</si>
  <si>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</si>
  <si>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</si>
  <si>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</si>
  <si>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</si>
  <si>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</si>
  <si>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</si>
  <si>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</si>
  <si>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</si>
  <si>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</si>
  <si>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</si>
  <si>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</si>
  <si>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</si>
  <si>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</si>
  <si>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</si>
  <si>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</si>
  <si>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</si>
  <si>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</si>
  <si>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</si>
  <si>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</si>
  <si>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</si>
  <si>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</si>
  <si>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</si>
  <si>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</si>
  <si>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</si>
  <si>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</si>
  <si>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</si>
  <si>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</si>
  <si>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</si>
  <si>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</si>
  <si>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</si>
  <si>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</si>
  <si>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</si>
  <si>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</si>
  <si>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</si>
  <si>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</si>
  <si>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</si>
  <si>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</si>
  <si>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</si>
  <si>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</si>
  <si>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</si>
  <si>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</si>
  <si>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</si>
  <si>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</si>
  <si>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</si>
  <si>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</si>
  <si>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</si>
  <si>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</si>
  <si>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</si>
  <si>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</si>
  <si>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</si>
  <si>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</si>
  <si>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</si>
  <si>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</si>
  <si>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</si>
  <si>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</si>
  <si>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</si>
  <si>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</si>
  <si>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</si>
  <si>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</si>
  <si>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</si>
  <si>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</si>
  <si>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</si>
  <si>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</si>
  <si>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</si>
  <si>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</si>
  <si>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</si>
  <si>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</si>
  <si>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</si>
  <si>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</si>
  <si>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</si>
  <si>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</si>
  <si>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</si>
  <si>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</si>
  <si>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</si>
  <si>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</si>
  <si>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</si>
  <si>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</si>
  <si>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</si>
  <si>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</si>
  <si>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</si>
  <si>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</si>
  <si>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</si>
  <si>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</si>
  <si>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</si>
  <si>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</si>
  <si>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</si>
  <si>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</si>
  <si>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</si>
  <si>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</si>
  <si>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</si>
  <si>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</si>
  <si>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</si>
  <si>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</si>
  <si>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</si>
  <si>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</si>
  <si>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</si>
  <si>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</si>
  <si>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</si>
  <si>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</si>
  <si>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</si>
  <si>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</si>
  <si>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</si>
  <si>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</si>
  <si>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</si>
  <si>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</si>
  <si>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</si>
  <si>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</si>
  <si>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</si>
  <si>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</si>
  <si>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</si>
  <si>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</si>
  <si>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</si>
  <si>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</si>
  <si>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</si>
  <si>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</si>
  <si>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</si>
  <si>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</si>
  <si>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</si>
  <si>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</si>
  <si>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</si>
  <si>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</si>
  <si>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</si>
  <si>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</si>
  <si>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</si>
  <si>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</si>
  <si>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</si>
  <si>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</si>
  <si>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</si>
  <si>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</si>
  <si>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</si>
  <si>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</si>
  <si>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</si>
  <si>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</si>
  <si>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</si>
  <si>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</si>
  <si>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</si>
  <si>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</si>
  <si>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</si>
  <si>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</si>
  <si>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</si>
  <si>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</si>
  <si>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</si>
  <si>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</si>
  <si>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</si>
  <si>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</si>
  <si>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</si>
  <si>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</si>
  <si>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</si>
  <si>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</si>
  <si>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</si>
  <si>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</si>
  <si>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</si>
  <si>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</si>
  <si>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</si>
  <si>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</si>
  <si>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</si>
  <si>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</si>
  <si>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</si>
  <si>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</si>
  <si>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</si>
  <si>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</si>
  <si>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</si>
  <si>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</si>
  <si>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</si>
  <si>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</si>
  <si>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</si>
  <si>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</si>
  <si>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</si>
  <si>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</si>
  <si>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</si>
  <si>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</si>
  <si>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</si>
  <si>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</si>
  <si>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</si>
  <si>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</si>
  <si>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</si>
  <si>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</si>
  <si>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</si>
  <si>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</si>
  <si>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</si>
  <si>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</si>
  <si>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</si>
  <si>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</si>
  <si>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</si>
  <si>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</si>
  <si>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</si>
  <si>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</si>
  <si>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</si>
  <si>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</si>
  <si>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</si>
  <si>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</si>
  <si>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</si>
  <si>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</si>
  <si>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</si>
  <si>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</si>
  <si>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</si>
  <si>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</si>
  <si>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</si>
  <si>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</si>
  <si>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</si>
  <si>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</si>
  <si>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</si>
  <si>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</si>
  <si>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</si>
  <si>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</si>
  <si>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</si>
  <si>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</si>
  <si>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</si>
  <si>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</si>
  <si>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</si>
  <si>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</si>
  <si>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</si>
  <si>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</si>
  <si>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</si>
  <si>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</si>
  <si>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</si>
  <si>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</si>
  <si>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</si>
  <si>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</si>
  <si>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</si>
  <si>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</si>
  <si>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</si>
  <si>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</si>
  <si>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</si>
  <si>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</si>
  <si>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</si>
  <si>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</si>
  <si>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</si>
  <si>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</si>
  <si>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</si>
  <si>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</si>
  <si>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</si>
  <si>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</si>
  <si>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</si>
  <si>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</si>
  <si>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</si>
  <si>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</si>
  <si>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</si>
  <si>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</si>
  <si>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</si>
  <si>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</si>
  <si>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</si>
  <si>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</si>
  <si>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</si>
  <si>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</si>
  <si>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</si>
  <si>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</si>
  <si>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</si>
  <si>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</si>
  <si>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</si>
  <si>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</si>
  <si>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</si>
  <si>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</si>
  <si>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</si>
  <si>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</si>
  <si>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</si>
  <si>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</si>
  <si>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</si>
  <si>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</si>
  <si>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</si>
  <si>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</si>
  <si>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</si>
  <si>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</si>
  <si>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</si>
  <si>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</si>
  <si>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</si>
  <si>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</si>
  <si>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</si>
  <si>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</si>
  <si>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</si>
  <si>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</si>
  <si>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</si>
  <si>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</si>
  <si>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</si>
  <si>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</si>
  <si>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</si>
  <si>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</si>
  <si>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</si>
  <si>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</si>
  <si>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</si>
  <si>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</si>
  <si>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</si>
  <si>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</si>
  <si>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</si>
  <si>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</si>
  <si>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</si>
  <si>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</si>
  <si>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</si>
  <si>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</si>
  <si>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</si>
  <si>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</si>
  <si>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</si>
  <si>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</si>
  <si>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</si>
  <si>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</si>
  <si>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</si>
  <si>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</si>
  <si>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</si>
  <si>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</si>
  <si>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</si>
  <si>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</si>
  <si>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</si>
  <si>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</si>
  <si>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</si>
  <si>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</si>
  <si>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</si>
  <si>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</si>
  <si>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</si>
  <si>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</si>
  <si>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</si>
  <si>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</si>
  <si>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</si>
  <si>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</si>
  <si>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</si>
  <si>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</si>
  <si>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</si>
  <si>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</si>
  <si>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</si>
  <si>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</si>
  <si>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</si>
  <si>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</si>
  <si>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</si>
  <si>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</si>
  <si>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</si>
  <si>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</si>
  <si>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</si>
  <si>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</si>
  <si>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</si>
  <si>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</si>
  <si>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</si>
  <si>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</si>
  <si>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</si>
  <si>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</si>
  <si>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</si>
  <si>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</si>
  <si>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</si>
  <si>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</si>
  <si>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</si>
  <si>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</si>
  <si>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</si>
  <si>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</si>
  <si>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</si>
  <si>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</si>
  <si>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</si>
  <si>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</si>
  <si>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</si>
  <si>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</si>
  <si>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</si>
  <si>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</si>
  <si>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</si>
  <si>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</si>
  <si>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</si>
  <si>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</si>
  <si>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</si>
  <si>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</si>
  <si>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</si>
  <si>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</si>
  <si>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</si>
  <si>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</si>
  <si>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</si>
  <si>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</si>
  <si>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</si>
  <si>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</si>
  <si>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</si>
  <si>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</si>
  <si>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</si>
  <si>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</si>
  <si>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</si>
  <si>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</si>
  <si>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</si>
  <si>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</si>
  <si>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</si>
  <si>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</si>
  <si>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</si>
  <si>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</si>
  <si>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</si>
  <si>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</si>
  <si>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</si>
  <si>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</si>
  <si>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</si>
  <si>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</si>
  <si>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</si>
  <si>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</si>
  <si>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</si>
  <si>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</si>
  <si>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</si>
  <si>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</si>
  <si>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</si>
  <si>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</si>
  <si>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</si>
  <si>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</si>
  <si>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</si>
  <si>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</si>
  <si>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</si>
  <si>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</si>
  <si>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</si>
  <si>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</si>
  <si>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</si>
  <si>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</si>
  <si>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</si>
  <si>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</si>
  <si>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</si>
  <si>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</si>
  <si>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</si>
  <si>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</si>
  <si>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</si>
  <si>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</si>
  <si>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</si>
  <si>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</si>
  <si>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</si>
  <si>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</si>
  <si>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</si>
  <si>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</si>
  <si>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</si>
  <si>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</si>
  <si>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</si>
  <si>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</si>
  <si>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</si>
  <si>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</si>
  <si>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</si>
  <si>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</si>
  <si>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</si>
  <si>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</si>
  <si>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</si>
  <si>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</si>
  <si>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</si>
  <si>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</si>
  <si>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</si>
  <si>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</si>
  <si>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</si>
  <si>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</si>
  <si>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</si>
  <si>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</si>
  <si>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</si>
  <si>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</si>
  <si>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</si>
  <si>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</si>
  <si>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</si>
  <si>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</si>
  <si>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</si>
  <si>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</si>
  <si>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</si>
  <si>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</si>
  <si>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</si>
  <si>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</si>
  <si>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</si>
  <si>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</si>
  <si>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</si>
  <si>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</si>
  <si>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</si>
  <si>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</si>
  <si>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</si>
  <si>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</si>
  <si>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</si>
  <si>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</si>
  <si>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</si>
  <si>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</si>
  <si>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</si>
  <si>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</si>
  <si>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</si>
  <si>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</si>
  <si>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</si>
  <si>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</si>
  <si>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</si>
  <si>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</si>
  <si>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</si>
  <si>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</si>
  <si>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</si>
  <si>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</si>
  <si>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</si>
  <si>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</si>
  <si>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</si>
  <si>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</si>
  <si>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</si>
  <si>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</si>
  <si>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</si>
  <si>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</si>
  <si>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</si>
  <si>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</si>
  <si>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</si>
  <si>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</si>
  <si>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</si>
  <si>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</si>
  <si>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</si>
  <si>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</si>
  <si>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</si>
  <si>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</si>
  <si>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</si>
  <si>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</si>
  <si>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</si>
  <si>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</si>
  <si>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</si>
  <si>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</si>
  <si>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</si>
  <si>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</si>
  <si>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</si>
  <si>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</si>
  <si>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</si>
  <si>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</si>
  <si>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</si>
  <si>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</si>
  <si>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</si>
  <si>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</si>
  <si>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</si>
  <si>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</si>
  <si>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</si>
  <si>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</si>
  <si>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</si>
  <si>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</si>
  <si>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</si>
  <si>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</si>
  <si>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</si>
  <si>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</si>
  <si>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</si>
  <si>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</si>
  <si>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</si>
  <si>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</si>
  <si>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</si>
  <si>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</si>
  <si>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</si>
  <si>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</si>
  <si>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</si>
  <si>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</si>
  <si>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</si>
  <si>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</si>
  <si>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</si>
  <si>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</si>
  <si>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</si>
  <si>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</si>
  <si>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</si>
  <si>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</si>
  <si>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</si>
  <si>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</si>
  <si>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</si>
  <si>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</si>
  <si>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</si>
  <si>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</si>
  <si>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</si>
  <si>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</si>
  <si>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</si>
  <si>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</si>
  <si>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</si>
  <si>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</si>
  <si>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</si>
  <si>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</si>
  <si>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</si>
  <si>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</si>
  <si>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</si>
  <si>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</si>
  <si>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</si>
  <si>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</si>
  <si>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</si>
  <si>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</si>
  <si>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</si>
  <si>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</si>
  <si>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</si>
  <si>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</si>
  <si>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</si>
  <si>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</si>
  <si>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</si>
  <si>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</si>
  <si>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</si>
  <si>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</si>
  <si>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</si>
  <si>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</si>
  <si>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</si>
  <si>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</si>
  <si>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</si>
  <si>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</si>
  <si>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</si>
  <si>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</si>
  <si>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</si>
  <si>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</si>
  <si>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</si>
  <si>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</si>
  <si>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</si>
  <si>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</si>
  <si>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</si>
  <si>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</si>
  <si>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</si>
  <si>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</si>
  <si>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</si>
  <si>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</si>
  <si>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</si>
  <si>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</si>
  <si>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</si>
  <si>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</si>
  <si>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</si>
  <si>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</si>
  <si>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</si>
  <si>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</si>
  <si>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</si>
  <si>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</si>
  <si>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</si>
  <si>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</si>
  <si>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</si>
  <si>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</si>
  <si>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</si>
  <si>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</si>
  <si>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</si>
  <si>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</si>
  <si>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</si>
  <si>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</si>
  <si>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</si>
  <si>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</si>
  <si>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</si>
  <si>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</si>
  <si>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</si>
  <si>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</si>
  <si>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</si>
  <si>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</si>
  <si>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</si>
  <si>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</si>
  <si>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</si>
  <si>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</si>
  <si>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</si>
  <si>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</si>
  <si>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</si>
  <si>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</si>
  <si>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</si>
  <si>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</si>
  <si>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</si>
  <si>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</si>
  <si>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</si>
  <si>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</si>
  <si>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</si>
  <si>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</si>
  <si>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</si>
  <si>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</si>
  <si>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</si>
  <si>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</si>
  <si>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</si>
  <si>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</si>
  <si>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</si>
  <si>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</si>
  <si>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</si>
  <si>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</si>
  <si>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</si>
  <si>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</si>
  <si>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</si>
  <si>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</si>
  <si>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</si>
  <si>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</si>
  <si>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</si>
  <si>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</si>
  <si>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</si>
  <si>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</si>
  <si>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</si>
  <si>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</si>
  <si>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</si>
  <si>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</si>
  <si>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</si>
  <si>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</si>
  <si>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</si>
  <si>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</si>
  <si>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</si>
  <si>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</si>
  <si>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</si>
  <si>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</si>
  <si>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</si>
  <si>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</si>
  <si>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</si>
  <si>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</si>
  <si>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</si>
  <si>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</si>
  <si>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</si>
  <si>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</si>
  <si>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</si>
  <si>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</si>
  <si>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</si>
  <si>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</si>
  <si>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</si>
  <si>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</si>
  <si>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</si>
  <si>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</si>
  <si>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</si>
  <si>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</si>
  <si>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</si>
  <si>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</si>
  <si>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</si>
  <si>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</si>
  <si>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</si>
  <si>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</si>
  <si>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</si>
  <si>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</si>
  <si>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</si>
  <si>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</si>
  <si>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</si>
  <si>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</si>
  <si>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</si>
  <si>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</si>
  <si>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</si>
  <si>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</si>
  <si>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</si>
  <si>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</si>
  <si>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</si>
  <si>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</si>
  <si>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</si>
  <si>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</si>
  <si>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</si>
  <si>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</si>
  <si>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</si>
  <si>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</si>
  <si>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</si>
  <si>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</si>
  <si>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</si>
  <si>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</si>
  <si>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</si>
  <si>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</si>
  <si>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</si>
  <si>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</si>
  <si>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</si>
  <si>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</si>
  <si>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</si>
  <si>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</si>
  <si>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</si>
  <si>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</si>
  <si>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</si>
  <si>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</si>
  <si>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</si>
  <si>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</si>
  <si>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</si>
  <si>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</si>
  <si>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</si>
  <si>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</si>
  <si>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</si>
  <si>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</si>
  <si>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</si>
  <si>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</si>
  <si>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</si>
  <si>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</si>
  <si>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</si>
  <si>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</si>
  <si>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</si>
  <si>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</si>
  <si>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</si>
  <si>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</si>
  <si>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</si>
  <si>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</si>
  <si>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</si>
  <si>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</si>
  <si>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</si>
  <si>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</si>
  <si>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</si>
  <si>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</si>
  <si>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</si>
  <si>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</si>
  <si>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</si>
  <si>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</si>
  <si>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</si>
  <si>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</si>
  <si>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</si>
  <si>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</si>
  <si>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</si>
  <si>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</si>
  <si>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</si>
  <si>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</si>
  <si>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</si>
  <si>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</si>
  <si>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</si>
  <si>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</si>
  <si>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</si>
  <si>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</si>
  <si>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</si>
  <si>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</si>
  <si>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</si>
  <si>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</si>
  <si>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</si>
  <si>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</si>
  <si>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</si>
  <si>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</si>
  <si>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</si>
  <si>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</si>
  <si>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</si>
  <si>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</si>
  <si>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</si>
  <si>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</si>
  <si>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</si>
  <si>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</si>
  <si>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</si>
  <si>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</si>
  <si>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</si>
  <si>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</si>
  <si>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</si>
  <si>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</si>
  <si>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</si>
  <si>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</si>
  <si>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</si>
  <si>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</si>
  <si>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</si>
  <si>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</si>
  <si>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</si>
  <si>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</si>
  <si>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</si>
  <si>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</si>
  <si>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</si>
  <si>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</si>
  <si>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</si>
  <si>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</si>
  <si>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</si>
  <si>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</si>
  <si>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</si>
  <si>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</si>
  <si>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</si>
  <si>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</si>
  <si>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</si>
  <si>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</si>
  <si>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</si>
  <si>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</si>
  <si>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</si>
  <si>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</si>
  <si>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</si>
  <si>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</si>
  <si>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</si>
  <si>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</si>
  <si>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</si>
  <si>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</si>
  <si>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</si>
  <si>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</si>
  <si>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</si>
  <si>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</si>
  <si>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</si>
  <si>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</si>
  <si>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</si>
  <si>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</si>
  <si>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</si>
  <si>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</si>
  <si>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</si>
  <si>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</si>
  <si>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</si>
  <si>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</si>
  <si>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</si>
  <si>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</si>
  <si>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</si>
  <si>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</si>
  <si>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</si>
  <si>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</si>
  <si>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</si>
  <si>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</si>
  <si>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</si>
  <si>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</si>
  <si>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</si>
  <si>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</si>
  <si>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</si>
  <si>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</si>
  <si>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</si>
  <si>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</si>
  <si>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</si>
  <si>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</si>
  <si>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</si>
  <si>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</si>
  <si>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</si>
  <si>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</si>
  <si>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</si>
  <si>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</si>
  <si>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</si>
  <si>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</si>
  <si>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</si>
  <si>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</si>
  <si>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</si>
  <si>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</si>
  <si>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</si>
  <si>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</si>
  <si>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</si>
  <si>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</si>
  <si>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</si>
  <si>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</si>
  <si>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</si>
  <si>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</si>
  <si>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</si>
  <si>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</si>
  <si>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</si>
  <si>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</si>
  <si>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</si>
  <si>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</si>
  <si>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</si>
  <si>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</si>
  <si>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</si>
  <si>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</si>
  <si>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</si>
  <si>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</si>
  <si>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</si>
  <si>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</si>
  <si>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</si>
  <si>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</si>
  <si>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</si>
  <si>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</si>
  <si>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</si>
  <si>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</si>
  <si>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</si>
  <si>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</si>
  <si>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</si>
  <si>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</si>
  <si>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</si>
  <si>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</si>
  <si>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</si>
  <si>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</si>
  <si>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</si>
  <si>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</si>
  <si>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</si>
  <si>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</si>
  <si>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</si>
  <si>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</si>
  <si>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</si>
  <si>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</si>
  <si>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</si>
  <si>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</si>
  <si>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</si>
  <si>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</si>
  <si>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</si>
  <si>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</si>
  <si>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</si>
  <si>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</si>
  <si>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</si>
  <si>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</si>
  <si>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</si>
  <si>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</si>
  <si>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</si>
  <si>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</si>
  <si>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</si>
  <si>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</si>
  <si>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</si>
  <si>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</si>
  <si>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</si>
  <si>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</si>
  <si>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</si>
  <si>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</si>
  <si>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</si>
  <si>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</si>
  <si>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</si>
  <si>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</si>
  <si>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</si>
  <si>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</si>
  <si>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</si>
  <si>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</si>
  <si>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</si>
  <si>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</si>
  <si>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</si>
  <si>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</si>
  <si>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</si>
  <si>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</si>
  <si>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</si>
  <si>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</si>
  <si>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</si>
  <si>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</si>
  <si>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</si>
  <si>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</si>
  <si>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</si>
  <si>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</si>
  <si>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</si>
  <si>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</si>
  <si>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</si>
  <si>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</si>
  <si>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</si>
  <si>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</si>
  <si>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</si>
  <si>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</si>
  <si>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</si>
  <si>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</si>
  <si>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</si>
  <si>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</si>
  <si>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</si>
  <si>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</si>
  <si>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</si>
  <si>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</si>
  <si>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</si>
  <si>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</si>
  <si>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</si>
  <si>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</si>
  <si>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</si>
  <si>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</si>
  <si>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</si>
  <si>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</si>
  <si>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</si>
  <si>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</si>
  <si>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</si>
  <si>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</si>
  <si>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</si>
  <si>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</si>
  <si>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</si>
  <si>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</si>
  <si>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</si>
  <si>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</si>
  <si>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</si>
  <si>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</si>
  <si>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</si>
  <si>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</si>
  <si>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</si>
  <si>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</si>
  <si>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</si>
  <si>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</si>
  <si>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</si>
  <si>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</si>
  <si>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</si>
  <si>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</si>
  <si>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</si>
  <si>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</si>
  <si>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</si>
  <si>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</si>
  <si>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</si>
  <si>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</si>
  <si>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</si>
  <si>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</si>
  <si>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</si>
  <si>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</si>
  <si>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</si>
  <si>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</si>
  <si>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</si>
  <si>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</si>
  <si>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</si>
  <si>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</si>
  <si>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</si>
  <si>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</si>
  <si>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</si>
  <si>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</si>
  <si>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</si>
  <si>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</si>
  <si>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</si>
  <si>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</si>
  <si>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</si>
  <si>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</si>
  <si>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</si>
  <si>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</si>
  <si>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</si>
  <si>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</si>
  <si>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</si>
  <si>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</si>
  <si>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</si>
  <si>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</si>
  <si>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</si>
  <si>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</si>
  <si>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</si>
  <si>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</si>
  <si>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</si>
  <si>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</si>
  <si>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</si>
  <si>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</si>
  <si>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</si>
  <si>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</si>
  <si>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</si>
  <si>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</si>
  <si>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</si>
  <si>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</si>
  <si>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</si>
  <si>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</si>
  <si>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</si>
  <si>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</si>
  <si>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</si>
  <si>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</si>
  <si>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</si>
  <si>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</si>
  <si>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</si>
  <si>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</si>
  <si>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</si>
  <si>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</si>
  <si>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</si>
  <si>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</si>
  <si>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</si>
  <si>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</si>
  <si>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</si>
  <si>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</si>
  <si>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</si>
  <si>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</si>
  <si>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</si>
  <si>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</si>
  <si>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</si>
  <si>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</si>
  <si>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</si>
  <si>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</si>
  <si>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</si>
  <si>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</si>
  <si>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</si>
  <si>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</si>
  <si>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</si>
  <si>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</si>
  <si>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</si>
  <si>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</si>
  <si>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</si>
  <si>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</si>
  <si>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</si>
  <si>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</si>
  <si>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</si>
  <si>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</si>
  <si>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</si>
  <si>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</si>
  <si>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</si>
  <si>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</si>
  <si>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</si>
  <si>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</si>
  <si>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</si>
  <si>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</si>
  <si>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</si>
  <si>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</si>
  <si>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</si>
  <si>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</si>
  <si>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</si>
  <si>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</si>
  <si>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</si>
  <si>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</si>
  <si>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</si>
  <si>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</si>
  <si>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</si>
  <si>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</si>
  <si>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</si>
  <si>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</si>
  <si>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</si>
  <si>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</si>
  <si>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</si>
  <si>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</si>
  <si>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</si>
  <si>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</si>
  <si>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</si>
  <si>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</si>
  <si>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</si>
  <si>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</si>
  <si>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</si>
  <si>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</si>
  <si>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</si>
  <si>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</si>
  <si>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</si>
  <si>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</si>
  <si>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</si>
  <si>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</si>
  <si>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</si>
  <si>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</si>
  <si>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</si>
  <si>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</si>
  <si>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</si>
  <si>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</si>
  <si>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</si>
  <si>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</si>
  <si>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</si>
  <si>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</si>
  <si>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</si>
  <si>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</si>
  <si>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</si>
  <si>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</si>
  <si>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</si>
  <si>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</si>
  <si>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</si>
  <si>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</si>
  <si>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</si>
  <si>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</si>
  <si>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</si>
  <si>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</si>
  <si>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</si>
  <si>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</si>
  <si>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</si>
  <si>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</si>
  <si>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</si>
  <si>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</si>
  <si>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</si>
  <si>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</si>
  <si>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</si>
  <si>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</si>
  <si>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</si>
  <si>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</si>
  <si>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</si>
  <si>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</si>
  <si>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</si>
  <si>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</si>
  <si>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</si>
  <si>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</si>
  <si>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</si>
  <si>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</si>
  <si>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</si>
  <si>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</si>
  <si>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</si>
  <si>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</si>
  <si>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</si>
  <si>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</si>
  <si>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</si>
  <si>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</si>
  <si>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</si>
  <si>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</si>
  <si>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</si>
  <si>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</si>
  <si>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</si>
  <si>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</si>
  <si>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</si>
  <si>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</si>
  <si>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</si>
  <si>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</si>
  <si>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</si>
  <si>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</si>
  <si>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</si>
  <si>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</si>
  <si>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</si>
  <si>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</si>
  <si>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</si>
  <si>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</si>
  <si>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</si>
  <si>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</si>
  <si>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</si>
  <si>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</si>
  <si>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</si>
  <si>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</si>
  <si>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</si>
  <si>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</si>
  <si>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</si>
  <si>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</si>
  <si>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</si>
  <si>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</si>
  <si>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</si>
  <si>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</si>
  <si>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</si>
  <si>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</si>
  <si>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</si>
  <si>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</si>
  <si>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</si>
  <si>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</si>
  <si>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</si>
  <si>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</si>
  <si>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</si>
  <si>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</si>
  <si>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</si>
  <si>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</si>
  <si>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</si>
  <si>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</si>
  <si>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</si>
  <si>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</si>
  <si>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</si>
  <si>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</si>
  <si>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</si>
  <si>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</si>
  <si>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</si>
  <si>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</si>
  <si>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</si>
  <si>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</si>
  <si>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</si>
  <si>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</si>
  <si>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</si>
  <si>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</si>
  <si>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</si>
  <si>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</si>
  <si>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</si>
  <si>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</si>
  <si>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</si>
  <si>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</si>
  <si>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</si>
  <si>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</si>
  <si>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</si>
  <si>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</si>
  <si>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</si>
  <si>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</si>
  <si>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</si>
  <si>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</si>
  <si>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</si>
  <si>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</si>
  <si>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</si>
  <si>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</si>
  <si>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</si>
  <si>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</si>
  <si>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</si>
  <si>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</si>
  <si>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</si>
  <si>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</si>
  <si>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</si>
  <si>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</si>
  <si>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</si>
  <si>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</si>
  <si>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</si>
  <si>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</si>
  <si>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</si>
  <si>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</si>
  <si>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</si>
  <si>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</si>
  <si>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</si>
  <si>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</si>
  <si>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</si>
  <si>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</si>
  <si>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</si>
  <si>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</si>
  <si>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</si>
  <si>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</si>
  <si>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</si>
  <si>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</si>
  <si>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</si>
  <si>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</si>
  <si>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</si>
  <si>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</si>
  <si>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</si>
  <si>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</si>
  <si>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</si>
  <si>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</si>
  <si>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</si>
  <si>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</si>
  <si>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</si>
  <si>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</si>
  <si>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</si>
  <si>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</si>
  <si>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</si>
  <si>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</si>
  <si>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</si>
  <si>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</si>
  <si>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</si>
  <si>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</si>
  <si>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</si>
  <si>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</si>
  <si>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</si>
  <si>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</si>
  <si>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</si>
  <si>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</si>
  <si>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</si>
  <si>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</si>
  <si>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</si>
  <si>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</si>
  <si>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</si>
  <si>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</si>
  <si>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</si>
  <si>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</si>
  <si>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</si>
  <si>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</si>
  <si>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</si>
  <si>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</si>
  <si>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</si>
  <si>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</si>
  <si>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</si>
  <si>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</si>
  <si>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</si>
  <si>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</si>
  <si>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</si>
  <si>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</si>
  <si>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</si>
  <si>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</si>
  <si>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</si>
  <si>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</si>
  <si>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</si>
  <si>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</si>
  <si>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</si>
  <si>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</si>
  <si>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</si>
  <si>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</si>
  <si>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</si>
  <si>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</si>
  <si>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</si>
  <si>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</si>
  <si>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</si>
  <si>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</si>
  <si>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</si>
  <si>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</si>
  <si>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</si>
  <si>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</si>
  <si>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</si>
  <si>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</si>
  <si>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</si>
  <si>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</si>
  <si>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</si>
  <si>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</si>
  <si>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</si>
  <si>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</si>
  <si>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</si>
  <si>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</si>
  <si>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</si>
  <si>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</si>
  <si>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</si>
  <si>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</si>
  <si>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</si>
  <si>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</si>
  <si>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</si>
  <si>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</si>
  <si>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</si>
  <si>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</si>
  <si>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</si>
  <si>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</si>
  <si>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</si>
  <si>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</si>
  <si>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</si>
  <si>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</si>
  <si>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</si>
  <si>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</si>
  <si>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</si>
  <si>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</si>
  <si>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</si>
  <si>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</si>
  <si>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</si>
  <si>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</si>
  <si>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</si>
  <si>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</si>
  <si>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</si>
  <si>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</si>
  <si>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</si>
  <si>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</si>
  <si>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</si>
  <si>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</si>
  <si>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</si>
  <si>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</si>
  <si>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</si>
  <si>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</si>
  <si>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</si>
  <si>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</si>
  <si>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</si>
  <si>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</si>
  <si>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</si>
  <si>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</si>
  <si>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</si>
  <si>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</si>
  <si>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</si>
  <si>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</si>
  <si>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</si>
  <si>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</si>
  <si>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</si>
  <si>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</si>
  <si>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</si>
  <si>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</si>
  <si>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</si>
  <si>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</si>
  <si>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</si>
  <si>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</si>
  <si>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</si>
  <si>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</si>
  <si>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</si>
  <si>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</si>
  <si>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</si>
  <si>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</si>
  <si>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</si>
  <si>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</si>
  <si>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</si>
  <si>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</si>
  <si>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</si>
  <si>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</si>
  <si>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</si>
  <si>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</si>
  <si>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</si>
  <si>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</si>
  <si>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</si>
  <si>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</si>
  <si>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</si>
  <si>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</si>
  <si>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</si>
  <si>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</si>
  <si>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</si>
  <si>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</si>
  <si>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</si>
  <si>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</si>
  <si>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</si>
  <si>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</si>
  <si>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</si>
  <si>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</si>
  <si>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</si>
  <si>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</si>
  <si>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</si>
  <si>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</si>
  <si>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</si>
  <si>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</si>
  <si>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</si>
  <si>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</si>
  <si>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</si>
  <si>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</si>
  <si>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</si>
  <si>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</si>
  <si>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</si>
  <si>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</si>
  <si>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</si>
  <si>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</si>
  <si>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</si>
  <si>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</si>
  <si>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</si>
  <si>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</si>
  <si>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</si>
  <si>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</si>
  <si>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</si>
  <si>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</si>
  <si>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</si>
  <si>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</si>
  <si>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</si>
  <si>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</si>
  <si>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</si>
  <si>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</si>
  <si>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</si>
  <si>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</si>
  <si>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</si>
  <si>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</si>
  <si>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</si>
  <si>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</si>
  <si>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</si>
  <si>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</si>
  <si>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</si>
  <si>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</si>
  <si>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</si>
  <si>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</si>
  <si>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</si>
  <si>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</si>
  <si>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</si>
  <si>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</si>
  <si>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</si>
  <si>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</si>
  <si>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</si>
  <si>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</si>
  <si>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</si>
  <si>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</si>
  <si>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</si>
  <si>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</si>
  <si>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</si>
  <si>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</si>
  <si>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</si>
  <si>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</si>
  <si>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</si>
  <si>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</si>
  <si>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</si>
  <si>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</si>
  <si>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</si>
  <si>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</si>
  <si>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</si>
  <si>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</si>
  <si>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</si>
  <si>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</si>
  <si>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</si>
  <si>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</si>
  <si>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</si>
  <si>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</si>
  <si>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</si>
  <si>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</si>
  <si>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</si>
  <si>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</si>
  <si>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</si>
  <si>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</si>
  <si>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</si>
  <si>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</si>
  <si>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</si>
  <si>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</si>
  <si>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</si>
  <si>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</si>
  <si>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</si>
  <si>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</si>
  <si>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</si>
  <si>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</si>
  <si>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</si>
  <si>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</si>
  <si>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</si>
  <si>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</si>
  <si>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</si>
  <si>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</si>
  <si>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</si>
  <si>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</si>
  <si>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</si>
  <si>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</si>
  <si>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</si>
  <si>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</si>
  <si>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</si>
  <si>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</si>
  <si>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</si>
  <si>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</si>
  <si>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</si>
  <si>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</si>
  <si>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</si>
  <si>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</si>
  <si>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</si>
  <si>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</si>
  <si>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</si>
  <si>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</si>
  <si>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</si>
  <si>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</si>
  <si>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</si>
  <si>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</si>
  <si>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</si>
  <si>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</si>
  <si>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</si>
  <si>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</si>
  <si>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</si>
  <si>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</si>
  <si>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</si>
  <si>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</si>
  <si>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</si>
  <si>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</si>
  <si>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</si>
  <si>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</si>
  <si>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</si>
  <si>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</si>
  <si>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</si>
  <si>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</si>
  <si>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</si>
  <si>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</si>
  <si>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</si>
  <si>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</si>
  <si>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</si>
  <si>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</si>
  <si>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</si>
  <si>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</si>
  <si>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</si>
  <si>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</si>
  <si>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</si>
  <si>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</si>
  <si>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</si>
  <si>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</si>
  <si>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</si>
  <si>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</si>
  <si>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</si>
  <si>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</si>
  <si>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</si>
  <si>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</si>
  <si>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</si>
  <si>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</si>
  <si>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</si>
  <si>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</si>
  <si>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</si>
  <si>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</si>
  <si>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</si>
  <si>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</si>
  <si>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</si>
  <si>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</si>
  <si>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</si>
  <si>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</si>
  <si>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</si>
  <si>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</si>
  <si>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</si>
  <si>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</si>
  <si>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</si>
  <si>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</si>
  <si>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</si>
  <si>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</si>
  <si>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</si>
  <si>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</si>
  <si>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</si>
  <si>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</si>
  <si>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</si>
  <si>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</si>
  <si>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</si>
  <si>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</si>
  <si>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</si>
  <si>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</si>
  <si>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</si>
  <si>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</si>
  <si>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</si>
  <si>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</si>
  <si>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</si>
  <si>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</si>
  <si>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</si>
  <si>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</si>
  <si>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</si>
  <si>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</si>
  <si>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</si>
  <si>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</si>
  <si>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</si>
  <si>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</si>
  <si>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</si>
  <si>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</si>
  <si>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</si>
  <si>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</si>
  <si>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</si>
  <si>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</si>
  <si>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</si>
  <si>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</si>
  <si>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</si>
  <si>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</si>
  <si>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</si>
  <si>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</si>
  <si>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</si>
  <si>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</si>
  <si>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</si>
  <si>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</si>
  <si>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</si>
  <si>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</si>
  <si>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</si>
  <si>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</si>
  <si>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</si>
  <si>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</si>
  <si>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</si>
  <si>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</si>
  <si>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</si>
  <si>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</si>
  <si>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</si>
  <si>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</si>
  <si>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</si>
  <si>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</si>
  <si>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</si>
  <si>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</si>
  <si>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</si>
  <si>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</si>
  <si>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</si>
  <si>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</si>
  <si>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</si>
  <si>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</si>
  <si>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</si>
  <si>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</si>
  <si>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</si>
  <si>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</si>
  <si>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</si>
  <si>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</si>
  <si>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</si>
  <si>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</si>
  <si>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</si>
  <si>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</si>
  <si>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</si>
  <si>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</si>
  <si>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</si>
  <si>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</si>
  <si>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</si>
  <si>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</si>
  <si>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</si>
  <si>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</si>
  <si>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</si>
  <si>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</si>
  <si>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</si>
  <si>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</si>
  <si>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</si>
  <si>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</si>
  <si>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</si>
  <si>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</si>
  <si>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</si>
  <si>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</si>
  <si>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</si>
  <si>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</si>
  <si>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</si>
  <si>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</si>
  <si>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</si>
  <si>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</si>
  <si>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</si>
  <si>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</si>
  <si>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</si>
  <si>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</si>
  <si>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</si>
  <si>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</si>
  <si>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</si>
  <si>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</si>
  <si>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</si>
  <si>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</si>
  <si>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</si>
  <si>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</si>
  <si>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</si>
  <si>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</si>
  <si>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</si>
  <si>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</si>
  <si>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</si>
  <si>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</si>
  <si>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</si>
  <si>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</si>
  <si>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</si>
  <si>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</si>
  <si>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</si>
  <si>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</si>
  <si>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</si>
  <si>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</si>
  <si>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</si>
  <si>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</si>
  <si>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</si>
  <si>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</si>
  <si>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</si>
  <si>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</si>
  <si>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</si>
  <si>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</si>
  <si>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</si>
  <si>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</si>
  <si>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</si>
  <si>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</si>
  <si>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</si>
  <si>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</si>
  <si>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</si>
  <si>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</si>
  <si>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</si>
  <si>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</si>
  <si>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</si>
  <si>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</si>
  <si>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</si>
  <si>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</si>
  <si>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</si>
  <si>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</si>
  <si>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</si>
  <si>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</si>
  <si>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</si>
  <si>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</si>
  <si>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</si>
  <si>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</si>
  <si>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</si>
  <si>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</si>
  <si>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</si>
  <si>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</si>
  <si>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</si>
  <si>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</si>
  <si>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</si>
  <si>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</si>
  <si>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</si>
  <si>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</si>
  <si>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</si>
  <si>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</si>
  <si>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</si>
  <si>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</si>
  <si>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</si>
  <si>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</si>
  <si>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</si>
  <si>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</si>
  <si>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</si>
  <si>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</si>
  <si>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</si>
  <si>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</si>
  <si>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</si>
  <si>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</si>
  <si>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</si>
  <si>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</si>
  <si>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</si>
  <si>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</si>
  <si>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</si>
  <si>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</si>
  <si>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</si>
  <si>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</si>
  <si>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</si>
  <si>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</si>
  <si>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</si>
  <si>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</si>
  <si>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</si>
  <si>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</si>
  <si>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</si>
  <si>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</si>
  <si>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</si>
  <si>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</si>
  <si>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</si>
  <si>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</si>
  <si>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</si>
  <si>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</si>
  <si>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</si>
  <si>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</si>
  <si>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</si>
  <si>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</si>
  <si>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</si>
  <si>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</si>
  <si>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</si>
  <si>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</si>
  <si>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</si>
  <si>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</si>
  <si>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</si>
  <si>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</si>
  <si>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</si>
  <si>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</si>
  <si>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</si>
  <si>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</si>
  <si>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</si>
  <si>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</si>
  <si>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</si>
  <si>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</si>
  <si>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</si>
  <si>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</si>
  <si>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</si>
  <si>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</si>
  <si>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</si>
  <si>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</si>
  <si>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</si>
  <si>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</si>
  <si>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</si>
  <si>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</si>
  <si>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</si>
  <si>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</si>
  <si>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</si>
  <si>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</si>
  <si>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</si>
  <si>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</si>
  <si>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</si>
  <si>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</si>
  <si>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</si>
  <si>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</si>
  <si>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</si>
  <si>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</si>
  <si>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</si>
  <si>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</si>
  <si>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</si>
  <si>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</si>
  <si>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</si>
  <si>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</si>
  <si>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</si>
  <si>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</si>
  <si>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</si>
  <si>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</si>
  <si>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</si>
  <si>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</si>
  <si>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</si>
  <si>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</si>
  <si>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</si>
  <si>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</si>
  <si>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</si>
  <si>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</si>
  <si>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</si>
  <si>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</si>
  <si>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</si>
  <si>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</si>
  <si>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</si>
  <si>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</si>
  <si>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</si>
  <si>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</si>
  <si>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</si>
  <si>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</si>
  <si>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</si>
  <si>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</si>
  <si>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</si>
  <si>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</si>
  <si>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</si>
  <si>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</si>
  <si>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</si>
  <si>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</si>
  <si>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</si>
  <si>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</si>
  <si>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</si>
  <si>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</si>
  <si>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</si>
  <si>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</si>
  <si>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</si>
  <si>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</si>
  <si>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</si>
  <si>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</si>
  <si>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</si>
  <si>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</si>
  <si>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</si>
  <si>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</si>
  <si>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</si>
  <si>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</si>
  <si>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</si>
  <si>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</si>
  <si>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</si>
  <si>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</si>
  <si>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</si>
  <si>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</si>
  <si>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</si>
  <si>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</si>
  <si>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</si>
  <si>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</si>
  <si>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</si>
  <si>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</si>
  <si>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</si>
  <si>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</si>
  <si>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</si>
  <si>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</si>
  <si>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</si>
  <si>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</si>
  <si>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</si>
  <si>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</si>
  <si>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</si>
  <si>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</si>
  <si>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</si>
  <si>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</si>
  <si>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</si>
  <si>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</si>
  <si>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</si>
  <si>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</si>
  <si>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</si>
  <si>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</si>
  <si>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</si>
  <si>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</si>
  <si>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</si>
  <si>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</si>
  <si>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</si>
  <si>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</si>
  <si>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</si>
  <si>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</si>
  <si>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</si>
  <si>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</si>
  <si>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</si>
  <si>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</si>
  <si>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</si>
  <si>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</si>
  <si>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</si>
  <si>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</si>
  <si>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</si>
  <si>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</si>
  <si>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</si>
  <si>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</si>
  <si>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</si>
  <si>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</si>
  <si>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</si>
  <si>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</si>
  <si>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</si>
  <si>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</si>
  <si>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</si>
  <si>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</si>
  <si>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</si>
  <si>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</si>
  <si>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</si>
  <si>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</si>
  <si>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</si>
  <si>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</si>
  <si>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</si>
  <si>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</si>
  <si>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</si>
  <si>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</si>
  <si>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</si>
  <si>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</si>
  <si>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</si>
  <si>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</si>
  <si>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</si>
  <si>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</si>
  <si>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</si>
  <si>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</si>
  <si>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</si>
  <si>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</si>
  <si>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</si>
  <si>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</si>
  <si>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</si>
  <si>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</si>
  <si>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</si>
  <si>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</si>
  <si>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</si>
  <si>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</si>
  <si>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</si>
  <si>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</si>
  <si>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</si>
  <si>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</si>
  <si>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</si>
  <si>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</si>
  <si>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</si>
  <si>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</si>
  <si>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</si>
  <si>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</si>
  <si>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</si>
  <si>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</si>
  <si>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</si>
  <si>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</si>
  <si>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</si>
  <si>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</si>
  <si>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</si>
  <si>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</si>
  <si>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</si>
  <si>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</si>
  <si>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</si>
  <si>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</si>
  <si>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</si>
  <si>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</si>
  <si>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</si>
  <si>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</si>
  <si>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</si>
  <si>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</si>
  <si>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</si>
  <si>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</si>
  <si>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</si>
  <si>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</si>
  <si>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</si>
  <si>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</si>
  <si>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</si>
  <si>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</si>
  <si>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</si>
  <si>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</si>
  <si>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</si>
  <si>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</si>
  <si>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</si>
  <si>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</si>
  <si>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</si>
  <si>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</si>
  <si>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</si>
  <si>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</si>
  <si>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</si>
  <si>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</si>
  <si>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</si>
  <si>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</si>
  <si>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</si>
  <si>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</si>
  <si>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</si>
  <si>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</si>
  <si>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</si>
  <si>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</si>
  <si>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</si>
  <si>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</si>
  <si>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</si>
  <si>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</si>
  <si>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</si>
  <si>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</si>
  <si>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</si>
  <si>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</si>
  <si>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</si>
  <si>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</si>
  <si>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</si>
  <si>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</si>
  <si>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</si>
  <si>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</si>
  <si>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</si>
  <si>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</si>
  <si>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</si>
  <si>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</si>
  <si>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</si>
  <si>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</si>
  <si>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</si>
  <si>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</si>
  <si>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</si>
  <si>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</si>
  <si>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</si>
  <si>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</si>
  <si>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</si>
  <si>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</si>
  <si>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</si>
  <si>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</si>
  <si>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</si>
  <si>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</si>
  <si>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</si>
  <si>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</si>
  <si>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</si>
  <si>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</si>
  <si>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</si>
  <si>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</si>
  <si>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</si>
  <si>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</si>
  <si>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</si>
  <si>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</si>
  <si>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</si>
  <si>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</si>
  <si>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</si>
  <si>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</si>
  <si>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</si>
  <si>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</si>
  <si>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</si>
  <si>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</si>
  <si>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</si>
  <si>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</si>
  <si>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</si>
  <si>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</si>
  <si>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</si>
  <si>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</si>
  <si>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</si>
  <si>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</si>
  <si>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</si>
  <si>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</si>
  <si>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</si>
  <si>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</si>
  <si>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</si>
  <si>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</si>
  <si>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</si>
  <si>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</si>
  <si>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</si>
  <si>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</si>
  <si>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</si>
  <si>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</si>
  <si>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</si>
  <si>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</si>
  <si>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</si>
  <si>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</si>
  <si>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</si>
  <si>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</si>
  <si>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</si>
  <si>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</si>
  <si>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</si>
  <si>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</si>
  <si>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</si>
  <si>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</si>
  <si>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</si>
  <si>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</si>
  <si>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</si>
  <si>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</si>
  <si>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</si>
  <si>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</si>
  <si>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</si>
  <si>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</si>
  <si>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</si>
  <si>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</si>
  <si>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</si>
  <si>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</si>
  <si>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</si>
  <si>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</si>
  <si>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</si>
  <si>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</si>
  <si>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</si>
  <si>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</si>
  <si>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</si>
  <si>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</si>
  <si>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</si>
  <si>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</si>
  <si>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</si>
  <si>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</si>
  <si>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</si>
  <si>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</si>
  <si>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</si>
  <si>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</si>
  <si>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</si>
  <si>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</si>
  <si>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</si>
  <si>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</si>
  <si>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</si>
  <si>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</si>
  <si>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</si>
  <si>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</si>
  <si>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</si>
  <si>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</si>
  <si>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</si>
  <si>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</si>
  <si>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</si>
  <si>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</si>
  <si>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</si>
  <si>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</si>
  <si>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</si>
  <si>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</si>
  <si>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</si>
  <si>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</si>
  <si>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</si>
  <si>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</si>
  <si>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</si>
  <si>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</si>
  <si>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</si>
  <si>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</si>
  <si>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</si>
  <si>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</si>
  <si>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</si>
  <si>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</si>
  <si>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</si>
  <si>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</si>
  <si>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</si>
  <si>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</si>
  <si>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</si>
  <si>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</si>
  <si>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</si>
  <si>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</si>
  <si>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</si>
  <si>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</si>
  <si>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</si>
  <si>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</si>
  <si>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</si>
  <si>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</si>
  <si>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</si>
  <si>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</si>
  <si>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</si>
  <si>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</si>
  <si>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</si>
  <si>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</si>
  <si>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</si>
  <si>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</si>
  <si>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</si>
  <si>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</si>
  <si>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</si>
  <si>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</si>
  <si>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</si>
  <si>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</si>
  <si>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</si>
  <si>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</si>
  <si>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</si>
  <si>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</si>
  <si>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</si>
  <si>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</si>
  <si>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</si>
  <si>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</si>
  <si>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</si>
  <si>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</si>
  <si>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</si>
  <si>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</si>
  <si>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</si>
  <si>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</si>
  <si>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</si>
  <si>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</si>
  <si>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</si>
  <si>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</si>
  <si>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</si>
  <si>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</si>
  <si>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</si>
  <si>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</si>
  <si>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</si>
  <si>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</si>
  <si>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</si>
  <si>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</si>
  <si>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</si>
  <si>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</si>
  <si>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</si>
  <si>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</si>
  <si>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</si>
  <si>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</si>
  <si>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</si>
  <si>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</si>
  <si>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</si>
  <si>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</si>
  <si>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</si>
  <si>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</si>
  <si>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</si>
  <si>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</si>
  <si>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</si>
  <si>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</si>
  <si>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</si>
  <si>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</si>
  <si>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</si>
  <si>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</si>
  <si>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</si>
  <si>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</si>
  <si>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</si>
  <si>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</si>
  <si>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</si>
  <si>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</si>
  <si>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</si>
  <si>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</si>
  <si>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</si>
  <si>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</si>
  <si>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</si>
  <si>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</si>
  <si>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</si>
  <si>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</si>
  <si>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</si>
  <si>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</si>
  <si>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</si>
  <si>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</si>
  <si>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</si>
  <si>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</si>
  <si>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</si>
  <si>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</si>
  <si>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</si>
  <si>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</si>
  <si>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</si>
  <si>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</si>
  <si>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</si>
  <si>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</si>
  <si>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</si>
  <si>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</si>
  <si>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</si>
  <si>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</si>
  <si>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</si>
  <si>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</si>
  <si>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</si>
  <si>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</si>
  <si>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</si>
  <si>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</si>
  <si>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</si>
  <si>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</si>
  <si>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</si>
  <si>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</si>
  <si>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</si>
  <si>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</si>
  <si>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</si>
  <si>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</si>
  <si>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</si>
  <si>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</si>
  <si>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</si>
  <si>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</si>
  <si>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</si>
  <si>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</si>
  <si>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</si>
  <si>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</si>
  <si>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</si>
  <si>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</si>
  <si>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</si>
  <si>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</si>
  <si>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</si>
  <si>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</si>
  <si>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</si>
  <si>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</si>
  <si>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</si>
  <si>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</si>
  <si>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</si>
  <si>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</si>
  <si>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</si>
  <si>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</si>
  <si>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</si>
  <si>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</si>
  <si>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</si>
  <si>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</si>
  <si>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</si>
  <si>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</si>
  <si>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</si>
  <si>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</si>
  <si>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</si>
  <si>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</si>
  <si>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</si>
  <si>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</si>
  <si>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</si>
  <si>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</si>
  <si>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</si>
  <si>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</si>
  <si>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</si>
  <si>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</si>
  <si>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</si>
  <si>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</si>
  <si>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</si>
  <si>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</si>
  <si>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</si>
  <si>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</si>
  <si>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</si>
  <si>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</si>
  <si>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</si>
  <si>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</si>
  <si>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</si>
  <si>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</si>
  <si>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</si>
  <si>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</si>
  <si>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</si>
  <si>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</si>
  <si>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</si>
  <si>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</si>
  <si>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</si>
  <si>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</si>
  <si>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</si>
  <si>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</si>
  <si>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</si>
  <si>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</si>
  <si>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</si>
  <si>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</si>
  <si>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</si>
  <si>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</si>
  <si>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</si>
  <si>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</si>
  <si>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</si>
  <si>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</si>
  <si>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</si>
  <si>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</si>
  <si>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</si>
  <si>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</si>
  <si>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</si>
  <si>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</si>
  <si>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</si>
  <si>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</si>
  <si>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</si>
  <si>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</si>
  <si>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</si>
  <si>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</si>
  <si>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</si>
  <si>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</si>
  <si>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</si>
  <si>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</si>
  <si>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</si>
  <si>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</si>
  <si>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</si>
  <si>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</si>
  <si>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</si>
  <si>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</si>
  <si>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</si>
  <si>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</si>
  <si>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</si>
  <si>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</si>
  <si>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</si>
  <si>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</si>
  <si>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</si>
  <si>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</si>
  <si>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</si>
  <si>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</si>
  <si>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</si>
  <si>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</si>
  <si>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</si>
  <si>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</si>
  <si>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</si>
  <si>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</si>
  <si>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</si>
  <si>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</si>
  <si>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</si>
  <si>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</si>
  <si>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</si>
  <si>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</si>
  <si>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</si>
  <si>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</si>
  <si>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</si>
  <si>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</si>
  <si>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</si>
  <si>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</si>
  <si>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</si>
  <si>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</si>
  <si>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</si>
  <si>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</si>
  <si>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</si>
  <si>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</si>
  <si>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</si>
  <si>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</si>
  <si>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</si>
  <si>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</si>
  <si>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</si>
  <si>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</si>
  <si>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</si>
  <si>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</si>
  <si>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</si>
  <si>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</si>
  <si>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</si>
  <si>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</si>
  <si>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</si>
  <si>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</si>
  <si>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</si>
  <si>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</si>
  <si>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</si>
  <si>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</si>
  <si>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</si>
  <si>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</si>
  <si>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</si>
  <si>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</si>
  <si>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</si>
  <si>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</si>
  <si>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</si>
  <si>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</si>
  <si>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</si>
  <si>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</si>
  <si>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</si>
  <si>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</si>
  <si>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</si>
  <si>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</si>
  <si>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</si>
  <si>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</si>
  <si>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</si>
  <si>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</si>
  <si>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</si>
  <si>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</si>
  <si>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</si>
  <si>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</si>
  <si>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</si>
  <si>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</si>
  <si>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</si>
  <si>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</si>
  <si>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</si>
  <si>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</si>
  <si>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</si>
  <si>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</si>
  <si>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</si>
  <si>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</si>
  <si>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</si>
  <si>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</si>
  <si>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</si>
  <si>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</si>
  <si>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</si>
  <si>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</si>
  <si>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</si>
  <si>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</si>
  <si>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</si>
  <si>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</si>
  <si>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</si>
  <si>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</si>
  <si>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</si>
  <si>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</si>
  <si>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</si>
  <si>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</si>
  <si>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</si>
  <si>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</si>
  <si>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</si>
  <si>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</si>
  <si>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</si>
  <si>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</si>
  <si>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</si>
  <si>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</si>
  <si>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</si>
  <si>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</si>
  <si>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</si>
  <si>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</si>
  <si>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</si>
  <si>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</si>
  <si>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</si>
  <si>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</si>
  <si>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</si>
  <si>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</si>
  <si>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</si>
  <si>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</si>
  <si>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</si>
  <si>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</si>
  <si>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</si>
  <si>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</si>
  <si>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</si>
  <si>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</si>
  <si>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</si>
  <si>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</si>
  <si>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</si>
  <si>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</si>
  <si>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</si>
  <si>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</si>
  <si>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</si>
  <si>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</si>
  <si>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</si>
  <si>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</si>
  <si>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</si>
  <si>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</si>
  <si>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</si>
  <si>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</si>
  <si>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</si>
  <si>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</si>
  <si>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</si>
  <si>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</si>
  <si>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</si>
  <si>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</si>
  <si>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</si>
  <si>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</si>
  <si>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</si>
  <si>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</si>
  <si>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</si>
  <si>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</si>
  <si>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</si>
  <si>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</si>
  <si>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</si>
  <si>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</si>
  <si>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</si>
  <si>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</si>
  <si>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</si>
  <si>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</si>
  <si>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</si>
  <si>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</si>
  <si>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</si>
  <si>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</si>
  <si>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</si>
  <si>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</si>
  <si>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</si>
  <si>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</si>
  <si>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</si>
  <si>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</si>
  <si>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</si>
  <si>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</si>
  <si>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</si>
  <si>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</si>
  <si>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</si>
  <si>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</si>
  <si>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</si>
  <si>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</si>
  <si>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</si>
  <si>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</si>
  <si>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</si>
  <si>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</si>
  <si>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</si>
  <si>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</si>
  <si>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</si>
  <si>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</si>
  <si>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</si>
  <si>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</si>
  <si>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</si>
  <si>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</si>
  <si>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</si>
  <si>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</si>
  <si>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</si>
  <si>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</si>
  <si>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</si>
  <si>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</si>
  <si>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</si>
  <si>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</si>
  <si>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</si>
  <si>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</si>
  <si>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</si>
  <si>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</si>
  <si>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</si>
  <si>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</si>
  <si>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</si>
  <si>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</si>
  <si>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</si>
  <si>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</si>
  <si>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</si>
  <si>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</si>
  <si>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</si>
  <si>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</si>
  <si>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</si>
  <si>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</si>
  <si>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</si>
  <si>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</si>
  <si>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</si>
  <si>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</si>
  <si>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</si>
  <si>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</si>
  <si>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</si>
  <si>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</si>
  <si>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</si>
  <si>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</si>
  <si>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</si>
  <si>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</si>
  <si>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</si>
  <si>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</si>
  <si>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</si>
  <si>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</si>
  <si>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</si>
  <si>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</si>
  <si>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</si>
  <si>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</si>
  <si>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</si>
  <si>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</si>
  <si>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</si>
  <si>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</si>
  <si>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</si>
  <si>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</si>
  <si>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</si>
  <si>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</si>
  <si>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</si>
  <si>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</si>
  <si>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</si>
  <si>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</si>
  <si>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</si>
  <si>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</si>
  <si>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</si>
  <si>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</si>
  <si>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</si>
  <si>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</si>
  <si>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</si>
  <si>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</si>
  <si>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</si>
  <si>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</si>
  <si>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</si>
  <si>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</si>
  <si>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</si>
  <si>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</si>
  <si>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</si>
  <si>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</si>
  <si>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</si>
  <si>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</si>
  <si>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</si>
  <si>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</si>
  <si>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</si>
  <si>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</si>
  <si>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</si>
  <si>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</si>
  <si>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</si>
  <si>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</si>
  <si>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</si>
  <si>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</si>
  <si>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</si>
  <si>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</si>
  <si>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</si>
  <si>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</si>
  <si>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</si>
  <si>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</si>
  <si>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</si>
  <si>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</si>
  <si>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</si>
  <si>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</si>
  <si>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</si>
  <si>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</si>
  <si>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</si>
  <si>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</si>
  <si>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</si>
  <si>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</si>
  <si>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</si>
  <si>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</si>
  <si>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</si>
  <si>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</si>
  <si>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</si>
  <si>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</si>
  <si>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</si>
  <si>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</si>
  <si>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</si>
  <si>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</si>
  <si>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</si>
  <si>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</si>
  <si>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</si>
  <si>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</si>
  <si>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</si>
  <si>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</si>
  <si>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</si>
  <si>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</si>
  <si>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</si>
  <si>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</si>
  <si>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</si>
  <si>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</si>
  <si>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</si>
  <si>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</si>
  <si>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</si>
  <si>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</si>
  <si>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</si>
  <si>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</si>
  <si>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</si>
  <si>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</si>
  <si>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</si>
  <si>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</si>
  <si>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</si>
  <si>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</si>
  <si>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</si>
  <si>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</si>
  <si>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</si>
  <si>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</si>
  <si>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</si>
  <si>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</si>
  <si>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</si>
  <si>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</si>
  <si>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</si>
  <si>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</si>
  <si>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</si>
  <si>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</si>
  <si>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</si>
  <si>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</si>
  <si>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</si>
  <si>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</si>
  <si>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</si>
  <si>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</si>
  <si>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</si>
  <si>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</si>
  <si>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</si>
  <si>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</si>
  <si>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</si>
  <si>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</si>
  <si>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</si>
  <si>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</si>
  <si>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</si>
  <si>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</si>
  <si>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</si>
  <si>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</si>
  <si>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</si>
  <si>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</si>
  <si>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</si>
  <si>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</si>
  <si>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</si>
  <si>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</si>
  <si>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</si>
  <si>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</si>
  <si>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</si>
  <si>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</si>
  <si>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</si>
  <si>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</si>
  <si>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</si>
  <si>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</si>
  <si>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</si>
  <si>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</si>
  <si>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</si>
  <si>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</si>
  <si>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</si>
  <si>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</si>
  <si>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</si>
  <si>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</si>
  <si>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</si>
  <si>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</si>
  <si>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</si>
  <si>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</si>
  <si>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</si>
  <si>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</si>
  <si>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</si>
  <si>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</si>
  <si>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</si>
  <si>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</si>
  <si>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</si>
  <si>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</si>
  <si>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</si>
  <si>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</si>
  <si>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</si>
  <si>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</si>
  <si>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</si>
  <si>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</si>
  <si>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</si>
  <si>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</si>
  <si>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</si>
  <si>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</si>
  <si>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</si>
  <si>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</si>
  <si>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</si>
  <si>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</si>
  <si>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</si>
  <si>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</si>
  <si>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</si>
  <si>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</si>
  <si>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</si>
  <si>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</si>
  <si>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</si>
  <si>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</si>
  <si>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</si>
  <si>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</si>
  <si>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</si>
  <si>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</si>
  <si>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</si>
  <si>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</si>
  <si>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</si>
  <si>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</si>
  <si>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</si>
  <si>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</si>
  <si>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</si>
  <si>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</si>
  <si>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</si>
  <si>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</si>
  <si>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</si>
  <si>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</si>
  <si>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</si>
  <si>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</si>
  <si>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</si>
  <si>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</si>
  <si>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</si>
  <si>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</si>
  <si>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</si>
  <si>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</si>
  <si>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</si>
  <si>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</si>
  <si>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</si>
  <si>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</si>
  <si>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</si>
  <si>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</si>
  <si>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</si>
  <si>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</si>
  <si>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</si>
  <si>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</si>
  <si>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</si>
  <si>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</si>
  <si>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</si>
  <si>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</si>
  <si>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</si>
  <si>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</si>
  <si>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</si>
  <si>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</si>
  <si>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</si>
  <si>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</si>
  <si>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</si>
  <si>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</si>
  <si>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</si>
  <si>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</si>
  <si>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</si>
  <si>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</si>
  <si>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</si>
  <si>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</si>
  <si>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</si>
  <si>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</si>
  <si>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</si>
  <si>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</si>
  <si>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</si>
  <si>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</si>
  <si>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</si>
  <si>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</si>
  <si>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</si>
  <si>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</si>
  <si>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</si>
  <si>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</si>
  <si>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</si>
  <si>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</si>
  <si>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</si>
  <si>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</si>
  <si>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</si>
  <si>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</si>
  <si>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</si>
  <si>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</si>
  <si>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</si>
  <si>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</si>
  <si>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</si>
  <si>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</si>
  <si>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</si>
  <si>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</si>
  <si>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</si>
  <si>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</si>
  <si>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</si>
  <si>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</si>
  <si>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</si>
  <si>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</si>
  <si>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</si>
  <si>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</si>
  <si>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</si>
  <si>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</si>
  <si>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</si>
  <si>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</si>
  <si>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</si>
  <si>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</si>
  <si>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</si>
  <si>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</si>
  <si>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</si>
  <si>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</si>
  <si>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</si>
  <si>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</si>
  <si>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</si>
  <si>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</si>
  <si>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</si>
  <si>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</si>
  <si>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</si>
  <si>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</si>
  <si>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</si>
  <si>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</si>
  <si>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</si>
  <si>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</si>
  <si>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</si>
  <si>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</si>
  <si>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</si>
  <si>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</si>
  <si>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</si>
  <si>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</si>
  <si>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</si>
  <si>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</si>
  <si>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</si>
  <si>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</si>
  <si>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</si>
  <si>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</si>
  <si>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</si>
  <si>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</si>
  <si>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</si>
  <si>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</si>
  <si>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</si>
  <si>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</si>
  <si>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</si>
  <si>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</si>
  <si>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</si>
  <si>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</si>
  <si>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</si>
  <si>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</si>
  <si>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</si>
  <si>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</si>
  <si>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</si>
  <si>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</si>
  <si>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</si>
  <si>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</si>
  <si>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</si>
  <si>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</si>
  <si>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</si>
  <si>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</si>
  <si>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</si>
  <si>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</si>
  <si>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</si>
  <si>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</si>
  <si>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</si>
  <si>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</si>
  <si>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</si>
  <si>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</si>
  <si>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</si>
  <si>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</si>
  <si>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</si>
  <si>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</si>
  <si>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</si>
  <si>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</si>
  <si>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</si>
  <si>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</si>
  <si>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</si>
  <si>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</si>
  <si>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</si>
  <si>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</si>
  <si>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</si>
  <si>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</si>
  <si>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</si>
  <si>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</si>
  <si>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</si>
  <si>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</si>
  <si>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</si>
  <si>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</si>
  <si>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</si>
  <si>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</si>
  <si>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</si>
  <si>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</si>
  <si>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</si>
  <si>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</si>
  <si>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</si>
  <si>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</si>
  <si>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</si>
  <si>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</si>
  <si>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</si>
  <si>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</si>
  <si>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</si>
  <si>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</si>
  <si>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</si>
  <si>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</si>
  <si>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</si>
  <si>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</si>
  <si>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</si>
  <si>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</si>
  <si>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</si>
  <si>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</si>
  <si>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</si>
  <si>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</si>
  <si>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</si>
  <si>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</si>
  <si>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</si>
  <si>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</si>
  <si>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</si>
  <si>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</si>
  <si>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</si>
  <si>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</si>
  <si>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</si>
  <si>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</si>
  <si>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</si>
  <si>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</si>
  <si>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</si>
  <si>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</si>
  <si>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</si>
  <si>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</si>
  <si>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</si>
  <si>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</si>
  <si>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</si>
  <si>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</si>
  <si>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</si>
  <si>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</si>
  <si>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</si>
  <si>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</si>
  <si>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</si>
  <si>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</si>
  <si>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</si>
  <si>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</si>
  <si>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</si>
  <si>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</si>
  <si>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</si>
  <si>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</si>
  <si>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</si>
  <si>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</si>
  <si>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</si>
  <si>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</si>
  <si>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</si>
  <si>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</si>
  <si>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</si>
  <si>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</si>
  <si>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</si>
  <si>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</si>
  <si>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</si>
  <si>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</si>
  <si>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</si>
  <si>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</si>
  <si>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</si>
  <si>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</si>
  <si>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</si>
  <si>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</si>
  <si>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</si>
  <si>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</si>
  <si>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</si>
  <si>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</si>
  <si>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</si>
  <si>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</si>
  <si>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</si>
  <si>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</si>
  <si>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</si>
  <si>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</si>
  <si>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</si>
  <si>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</si>
  <si>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</si>
  <si>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</si>
  <si>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</si>
  <si>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</si>
  <si>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</si>
  <si>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</si>
  <si>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</si>
  <si>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</si>
  <si>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</si>
  <si>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</si>
  <si>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</si>
  <si>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</si>
  <si>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</si>
  <si>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</si>
  <si>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</si>
  <si>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</si>
  <si>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</si>
  <si>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</si>
  <si>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</si>
  <si>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</si>
  <si>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</si>
  <si>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</si>
  <si>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</si>
  <si>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</si>
  <si>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</si>
  <si>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</si>
  <si>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</si>
  <si>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</si>
  <si>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</si>
  <si>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</si>
  <si>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</si>
  <si>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</si>
  <si>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</si>
  <si>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</si>
  <si>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</si>
  <si>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</si>
  <si>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</si>
  <si>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</si>
  <si>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</si>
  <si>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</si>
  <si>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</si>
  <si>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</si>
  <si>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</si>
  <si>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</si>
  <si>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</si>
  <si>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</si>
  <si>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</si>
  <si>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</si>
  <si>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</si>
  <si>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</si>
  <si>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</si>
  <si>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</si>
  <si>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</si>
  <si>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</si>
  <si>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</si>
  <si>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</si>
  <si>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</si>
  <si>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</si>
  <si>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</si>
  <si>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</si>
  <si>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</si>
  <si>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</si>
  <si>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</si>
  <si>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</si>
  <si>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</si>
  <si>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</si>
  <si>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</si>
  <si>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</si>
  <si>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</si>
  <si>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</si>
  <si>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</si>
  <si>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</si>
  <si>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</si>
  <si>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</si>
  <si>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</si>
  <si>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</si>
  <si>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</si>
  <si>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</si>
  <si>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</si>
  <si>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</si>
  <si>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</si>
  <si>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</si>
  <si>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</si>
  <si>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</si>
  <si>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</si>
  <si>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</si>
  <si>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</si>
  <si>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</si>
  <si>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</si>
  <si>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</si>
  <si>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</si>
  <si>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</si>
  <si>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</si>
  <si>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</si>
  <si>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</si>
  <si>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</si>
  <si>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</si>
  <si>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</si>
  <si>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</si>
  <si>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</si>
  <si>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</si>
  <si>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</si>
  <si>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</si>
  <si>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</si>
  <si>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</si>
  <si>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</si>
  <si>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</si>
  <si>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</si>
  <si>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</si>
  <si>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</si>
  <si>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</si>
  <si>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</si>
  <si>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</si>
  <si>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</si>
  <si>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</si>
  <si>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</si>
  <si>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</si>
  <si>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</si>
  <si>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</si>
  <si>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</si>
  <si>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</si>
  <si>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</si>
  <si>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</si>
  <si>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</si>
  <si>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</si>
  <si>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</si>
  <si>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</si>
  <si>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</si>
  <si>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</si>
  <si>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</si>
  <si>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</si>
  <si>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</si>
  <si>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</si>
  <si>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</si>
  <si>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</si>
  <si>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</si>
  <si>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</si>
  <si>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</si>
  <si>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</si>
  <si>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</si>
  <si>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</si>
  <si>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</si>
  <si>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</si>
  <si>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</si>
  <si>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</si>
  <si>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</si>
  <si>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</si>
  <si>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</si>
  <si>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</si>
  <si>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</si>
  <si>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</si>
  <si>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</si>
  <si>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</si>
  <si>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</si>
  <si>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</si>
  <si>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</si>
  <si>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</si>
  <si>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</si>
  <si>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</si>
  <si>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</si>
  <si>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</si>
  <si>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</si>
  <si>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</si>
  <si>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</si>
  <si>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</si>
  <si>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</si>
  <si>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</si>
  <si>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</si>
  <si>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</si>
  <si>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</si>
  <si>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</si>
  <si>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</si>
  <si>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</si>
  <si>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</si>
  <si>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</si>
  <si>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</si>
  <si>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</si>
  <si>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</si>
  <si>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</si>
  <si>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</si>
  <si>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</si>
  <si>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</si>
  <si>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</si>
  <si>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</si>
  <si>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</si>
  <si>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</si>
  <si>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</si>
  <si>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</si>
  <si>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</si>
  <si>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</si>
  <si>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</si>
  <si>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</si>
  <si>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</si>
  <si>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</si>
  <si>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</si>
  <si>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</si>
  <si>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</si>
  <si>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</si>
  <si>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</si>
  <si>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</si>
  <si>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</si>
  <si>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</si>
  <si>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</si>
  <si>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</si>
  <si>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</si>
  <si>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</si>
  <si>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</si>
  <si>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</si>
  <si>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</si>
  <si>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</si>
  <si>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</si>
  <si>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</si>
  <si>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</si>
  <si>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</si>
  <si>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</si>
  <si>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</si>
  <si>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</si>
  <si>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</si>
  <si>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</si>
  <si>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</si>
  <si>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</si>
  <si>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</si>
  <si>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</si>
  <si>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</si>
  <si>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</si>
  <si>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</si>
  <si>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</si>
  <si>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</si>
  <si>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</si>
  <si>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</si>
  <si>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</si>
  <si>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</si>
  <si>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</si>
  <si>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</si>
  <si>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</si>
  <si>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</si>
  <si>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</si>
  <si>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</si>
  <si>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</si>
  <si>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</si>
  <si>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</si>
  <si>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</si>
  <si>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</si>
  <si>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</si>
  <si>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</si>
  <si>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</si>
  <si>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</si>
  <si>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</si>
  <si>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</si>
  <si>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</si>
  <si>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</si>
  <si>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</si>
  <si>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</si>
  <si>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</si>
  <si>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</si>
  <si>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</si>
  <si>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</si>
  <si>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</si>
  <si>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</si>
  <si>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</si>
  <si>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</si>
  <si>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</si>
  <si>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</si>
  <si>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</si>
  <si>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</si>
  <si>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</si>
  <si>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</si>
  <si>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</si>
  <si>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</si>
  <si>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</si>
  <si>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</si>
  <si>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</si>
  <si>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</si>
  <si>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</si>
  <si>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</si>
  <si>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</si>
  <si>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</si>
  <si>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</si>
  <si>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</si>
  <si>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</si>
  <si>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</si>
  <si>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</si>
  <si>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</si>
  <si>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</si>
  <si>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</si>
  <si>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</si>
  <si>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</si>
  <si>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</si>
  <si>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</si>
  <si>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</si>
  <si>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</si>
  <si>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</si>
  <si>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</si>
  <si>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</si>
  <si>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</si>
  <si>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</si>
  <si>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</si>
  <si>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</si>
  <si>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</si>
  <si>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</si>
  <si>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</si>
  <si>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</si>
  <si>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</si>
  <si>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</si>
  <si>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</si>
  <si>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</si>
  <si>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</si>
  <si>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</si>
  <si>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</si>
  <si>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</si>
  <si>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</si>
  <si>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</si>
  <si>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</si>
  <si>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</si>
  <si>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</si>
  <si>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</si>
  <si>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</si>
  <si>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</si>
  <si>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</si>
  <si>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</si>
  <si>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</si>
  <si>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</si>
  <si>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</si>
  <si>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</si>
  <si>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</si>
  <si>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</si>
  <si>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</si>
  <si>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</si>
  <si>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</si>
  <si>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</si>
  <si>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</si>
  <si>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</si>
  <si>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</si>
  <si>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</si>
  <si>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</si>
  <si>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</si>
  <si>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</si>
  <si>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</si>
  <si>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</si>
  <si>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</si>
  <si>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</si>
  <si>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</si>
  <si>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</si>
  <si>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</si>
  <si>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</si>
  <si>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</si>
  <si>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</si>
  <si>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</si>
  <si>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</si>
  <si>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</si>
  <si>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</si>
  <si>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</si>
  <si>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</si>
  <si>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</si>
  <si>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</si>
  <si>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</si>
  <si>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</si>
  <si>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</si>
  <si>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</si>
  <si>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</si>
  <si>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</si>
  <si>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</si>
  <si>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</si>
  <si>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</si>
  <si>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</si>
  <si>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</si>
  <si>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</si>
  <si>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</si>
  <si>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</si>
  <si>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</si>
  <si>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</si>
  <si>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</si>
  <si>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</si>
  <si>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</si>
  <si>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</si>
  <si>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</si>
  <si>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</si>
  <si>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</si>
  <si>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</si>
  <si>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</si>
  <si>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</si>
  <si>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</si>
  <si>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</si>
  <si>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</si>
  <si>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</si>
  <si>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</si>
  <si>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</si>
  <si>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</si>
  <si>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</si>
  <si>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</si>
  <si>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</si>
  <si>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</si>
  <si>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</si>
  <si>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</si>
  <si>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</si>
  <si>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</si>
  <si>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</si>
  <si>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</si>
  <si>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</si>
  <si>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</si>
  <si>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</si>
  <si>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</si>
  <si>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</si>
  <si>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</si>
  <si>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</si>
  <si>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</si>
  <si>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</si>
  <si>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</si>
  <si>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</si>
  <si>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</si>
  <si>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</si>
  <si>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</si>
  <si>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</si>
  <si>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</si>
  <si>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</si>
  <si>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</si>
  <si>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</si>
  <si>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</si>
  <si>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</si>
  <si>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</si>
  <si>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</si>
  <si>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</si>
  <si>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</si>
  <si>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</si>
  <si>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</si>
  <si>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</si>
  <si>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</si>
  <si>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</si>
  <si>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</si>
  <si>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</si>
  <si>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</si>
  <si>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</si>
  <si>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</si>
  <si>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</si>
  <si>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</si>
  <si>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</si>
  <si>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</si>
  <si>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</si>
  <si>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</si>
  <si>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</si>
  <si>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</si>
  <si>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</si>
  <si>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</si>
  <si>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</si>
  <si>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</si>
  <si>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</si>
  <si>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</si>
  <si>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</si>
  <si>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</si>
  <si>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</si>
  <si>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</si>
  <si>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</si>
  <si>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</si>
  <si>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</si>
  <si>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</si>
  <si>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</si>
  <si>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</si>
  <si>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</si>
  <si>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</si>
  <si>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</si>
  <si>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</si>
  <si>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</si>
  <si>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</si>
  <si>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</si>
  <si>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</si>
  <si>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</si>
  <si>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</si>
  <si>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</si>
  <si>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</si>
  <si>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</si>
  <si>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</si>
  <si>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</si>
  <si>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</si>
  <si>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</si>
  <si>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</si>
  <si>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</si>
  <si>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</si>
  <si>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</si>
  <si>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</si>
  <si>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</si>
  <si>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</si>
  <si>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</si>
  <si>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</si>
  <si>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</si>
  <si>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</si>
  <si>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</si>
  <si>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</si>
  <si>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</si>
  <si>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</si>
  <si>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</si>
  <si>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</si>
  <si>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</si>
  <si>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</si>
  <si>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</si>
  <si>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</si>
  <si>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</si>
  <si>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</si>
  <si>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</si>
  <si>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</si>
  <si>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</si>
  <si>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</si>
  <si>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</si>
  <si>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</si>
  <si>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</si>
  <si>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</si>
  <si>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</si>
  <si>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</si>
  <si>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</si>
  <si>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</si>
  <si>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</si>
  <si>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</si>
  <si>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</si>
  <si>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</si>
  <si>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</si>
  <si>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</si>
  <si>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</si>
  <si>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</si>
  <si>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</si>
  <si>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</si>
  <si>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</si>
  <si>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</si>
  <si>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</si>
  <si>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</si>
  <si>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</si>
  <si>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</si>
  <si>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</si>
  <si>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</si>
  <si>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</si>
  <si>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</si>
  <si>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</si>
  <si>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</si>
  <si>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</si>
  <si>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</si>
  <si>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</si>
  <si>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</si>
  <si>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</si>
  <si>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</si>
  <si>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</si>
  <si>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</si>
  <si>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</si>
  <si>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</si>
  <si>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</si>
  <si>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</si>
  <si>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</si>
  <si>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</si>
  <si>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</si>
  <si>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</si>
  <si>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</si>
  <si>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</si>
  <si>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</si>
  <si>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</si>
  <si>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</si>
  <si>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</si>
  <si>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</si>
  <si>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</si>
  <si>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</si>
  <si>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</si>
  <si>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</si>
  <si>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</si>
  <si>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</si>
  <si>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</si>
  <si>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</si>
  <si>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</si>
  <si>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</si>
  <si>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</si>
  <si>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</si>
  <si>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</si>
  <si>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</si>
  <si>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</si>
  <si>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</si>
  <si>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</si>
  <si>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</si>
  <si>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</si>
  <si>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</si>
  <si>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</si>
  <si>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</si>
  <si>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</si>
  <si>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</si>
  <si>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</si>
  <si>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</si>
  <si>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</si>
  <si>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</si>
  <si>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</si>
  <si>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</si>
  <si>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</si>
  <si>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</si>
  <si>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</si>
  <si>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</si>
  <si>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</si>
  <si>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</si>
  <si>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</si>
  <si>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</si>
  <si>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</si>
  <si>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</si>
  <si>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</si>
  <si>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</si>
  <si>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</si>
  <si>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</si>
  <si>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</si>
  <si>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</si>
  <si>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</si>
  <si>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</si>
  <si>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</si>
  <si>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</si>
  <si>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</si>
  <si>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</si>
  <si>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</si>
  <si>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</si>
  <si>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</si>
  <si>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</si>
  <si>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</si>
  <si>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</si>
  <si>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</si>
  <si>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</si>
  <si>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</si>
  <si>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</si>
  <si>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</si>
  <si>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</si>
  <si>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</si>
  <si>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</si>
  <si>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</si>
  <si>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</si>
  <si>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</si>
  <si>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</si>
  <si>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</si>
  <si>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</si>
  <si>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</si>
  <si>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</si>
  <si>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</si>
  <si>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</si>
  <si>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</si>
  <si>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</si>
  <si>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</si>
  <si>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</si>
  <si>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</si>
  <si>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</si>
  <si>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</si>
  <si>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</si>
  <si>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</si>
  <si>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</si>
  <si>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</si>
  <si>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</si>
  <si>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</si>
  <si>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</si>
  <si>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</si>
  <si>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</si>
  <si>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</si>
  <si>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</si>
  <si>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</si>
  <si>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</si>
  <si>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</si>
  <si>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</si>
  <si>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</si>
  <si>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</si>
  <si>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</si>
  <si>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</si>
  <si>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</si>
  <si>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</si>
  <si>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</si>
  <si>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</si>
  <si>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</si>
  <si>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</si>
  <si>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</si>
  <si>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</si>
  <si>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</si>
  <si>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</si>
  <si>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</si>
  <si>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</si>
  <si>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</si>
  <si>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</si>
  <si>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</si>
  <si>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</si>
  <si>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</si>
  <si>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</si>
  <si>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</si>
  <si>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</si>
  <si>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</si>
  <si>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</si>
  <si>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</si>
  <si>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</si>
  <si>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</si>
  <si>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</si>
  <si>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</si>
  <si>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</si>
  <si>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</si>
  <si>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</si>
  <si>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</si>
  <si>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</si>
  <si>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</si>
  <si>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</si>
  <si>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</si>
  <si>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</si>
  <si>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</si>
  <si>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</si>
  <si>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</si>
  <si>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</si>
  <si>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</si>
  <si>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</si>
  <si>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</si>
  <si>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</si>
  <si>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</si>
  <si>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</si>
  <si>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</si>
  <si>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</si>
  <si>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</si>
  <si>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</si>
  <si>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</si>
  <si>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</si>
  <si>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</si>
  <si>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</si>
  <si>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</si>
  <si>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</si>
  <si>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</si>
  <si>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</si>
  <si>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</si>
  <si>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</si>
  <si>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</si>
  <si>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</si>
  <si>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</si>
  <si>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</si>
  <si>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</si>
  <si>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</si>
  <si>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</si>
  <si>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</si>
  <si>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</si>
  <si>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</si>
  <si>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</si>
  <si>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</si>
  <si>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</si>
  <si>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</si>
  <si>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</si>
  <si>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</si>
  <si>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</si>
  <si>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</si>
  <si>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</si>
  <si>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</si>
  <si>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</si>
  <si>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</si>
  <si>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</si>
  <si>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</si>
  <si>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</si>
  <si>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</si>
  <si>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</si>
  <si>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</si>
  <si>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</si>
  <si>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</si>
  <si>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</si>
  <si>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</si>
  <si>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</si>
  <si>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</si>
  <si>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</si>
  <si>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</si>
  <si>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</si>
  <si>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</si>
  <si>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</si>
  <si>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</si>
  <si>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</si>
  <si>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</si>
  <si>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</si>
  <si>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</si>
  <si>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</si>
  <si>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</si>
  <si>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</si>
  <si>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</si>
  <si>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</si>
  <si>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</si>
  <si>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</si>
  <si>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</si>
  <si>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</si>
  <si>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</si>
  <si>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</si>
  <si>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</si>
  <si>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</si>
  <si>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</si>
  <si>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</si>
  <si>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</si>
  <si>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</si>
  <si>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</si>
  <si>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</si>
  <si>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</si>
  <si>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</si>
  <si>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</si>
  <si>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</si>
  <si>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</si>
  <si>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</si>
  <si>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</si>
  <si>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</si>
  <si>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</si>
  <si>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</si>
  <si>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</si>
  <si>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</si>
  <si>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</si>
  <si>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</si>
  <si>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</si>
  <si>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</si>
  <si>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</si>
  <si>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</si>
  <si>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</si>
  <si>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</si>
  <si>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</si>
  <si>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</si>
  <si>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</si>
  <si>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</si>
  <si>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</si>
  <si>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</si>
  <si>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</si>
  <si>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</si>
  <si>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</si>
  <si>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</si>
  <si>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</si>
  <si>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</si>
  <si>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</si>
  <si>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</si>
  <si>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</si>
  <si>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</si>
  <si>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</si>
  <si>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</si>
  <si>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</si>
  <si>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</si>
  <si>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</si>
  <si>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</si>
  <si>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</si>
  <si>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</si>
  <si>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</si>
  <si>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</si>
  <si>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</si>
  <si>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</si>
  <si>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</si>
  <si>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</si>
  <si>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</si>
  <si>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</si>
  <si>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</si>
  <si>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</si>
  <si>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</si>
  <si>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</si>
  <si>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</si>
  <si>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</si>
  <si>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</si>
  <si>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</si>
  <si>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</si>
  <si>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</si>
  <si>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</si>
  <si>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</si>
  <si>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</si>
  <si>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</si>
  <si>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</si>
  <si>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</si>
  <si>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</si>
  <si>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</si>
  <si>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</si>
  <si>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</si>
  <si>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</si>
  <si>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</si>
  <si>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</si>
  <si>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</si>
  <si>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</si>
  <si>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</si>
  <si>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</si>
  <si>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</si>
  <si>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</si>
  <si>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</si>
  <si>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</si>
  <si>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</si>
  <si>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</si>
  <si>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</si>
  <si>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</si>
  <si>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</si>
  <si>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</si>
  <si>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</si>
  <si>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</si>
  <si>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</si>
  <si>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</si>
  <si>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</si>
  <si>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</si>
  <si>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</si>
  <si>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</si>
  <si>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</si>
  <si>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</si>
  <si>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</si>
  <si>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</si>
  <si>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</si>
  <si>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</si>
  <si>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</si>
  <si>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</si>
  <si>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</si>
  <si>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</si>
  <si>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</si>
  <si>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</si>
  <si>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</si>
  <si>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</si>
  <si>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</si>
  <si>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</si>
  <si>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</si>
  <si>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</si>
  <si>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</si>
  <si>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</si>
  <si>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</si>
  <si>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</si>
  <si>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</si>
  <si>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</si>
  <si>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</si>
  <si>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</si>
  <si>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</si>
  <si>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</si>
  <si>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</si>
  <si>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</si>
  <si>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</si>
  <si>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</si>
  <si>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</si>
  <si>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</si>
  <si>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</si>
  <si>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</si>
  <si>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</si>
  <si>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</si>
  <si>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</si>
  <si>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</si>
  <si>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</si>
  <si>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</si>
  <si>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</si>
  <si>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</si>
  <si>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</si>
  <si>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</si>
  <si>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</si>
  <si>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</si>
  <si>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</si>
  <si>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</si>
  <si>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</si>
  <si>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</si>
  <si>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</si>
  <si>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</si>
  <si>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</si>
  <si>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</si>
  <si>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</si>
  <si>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</si>
  <si>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</si>
  <si>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</si>
  <si>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</si>
  <si>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</si>
  <si>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</si>
  <si>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</si>
  <si>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</si>
  <si>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</si>
  <si>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</si>
  <si>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</si>
  <si>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</si>
  <si>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</si>
  <si>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</si>
  <si>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</si>
  <si>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</si>
  <si>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</si>
  <si>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</si>
  <si>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</si>
  <si>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</si>
  <si>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</si>
  <si>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</si>
  <si>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</si>
  <si>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</si>
  <si>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</si>
  <si>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</si>
  <si>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</si>
  <si>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</si>
  <si>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</si>
  <si>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</si>
  <si>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</si>
  <si>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</si>
  <si>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</si>
  <si>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</si>
  <si>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</si>
  <si>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</si>
  <si>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</si>
  <si>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</si>
  <si>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</si>
  <si>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</si>
  <si>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</si>
  <si>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</si>
  <si>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</si>
  <si>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</si>
  <si>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</si>
  <si>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</si>
  <si>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</si>
  <si>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</si>
  <si>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</si>
  <si>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</si>
  <si>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</si>
  <si>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</si>
  <si>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</si>
  <si>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</si>
  <si>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</si>
  <si>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</si>
  <si>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</si>
  <si>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</si>
  <si>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</si>
  <si>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</si>
  <si>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</si>
  <si>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</si>
  <si>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</si>
  <si>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</si>
  <si>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</si>
  <si>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</si>
  <si>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</si>
  <si>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</si>
  <si>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</si>
  <si>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</si>
  <si>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</si>
  <si>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</si>
  <si>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</si>
  <si>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</si>
  <si>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</si>
  <si>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</si>
  <si>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</si>
  <si>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</si>
  <si>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</si>
  <si>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</si>
  <si>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</si>
  <si>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</si>
  <si>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</si>
  <si>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</si>
  <si>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</si>
  <si>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</si>
  <si>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</si>
  <si>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</si>
  <si>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</si>
  <si>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</si>
  <si>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</si>
  <si>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</si>
  <si>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</si>
  <si>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</si>
  <si>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</si>
  <si>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</si>
  <si>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</si>
  <si>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</si>
  <si>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</si>
  <si>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</si>
  <si>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</si>
  <si>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</si>
  <si>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</si>
  <si>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</si>
  <si>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</si>
  <si>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</si>
  <si>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</si>
  <si>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</si>
  <si>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</si>
  <si>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</si>
  <si>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</si>
  <si>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</si>
  <si>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</si>
  <si>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</si>
  <si>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</si>
  <si>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</si>
  <si>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</si>
  <si>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</si>
  <si>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</si>
  <si>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</si>
  <si>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</si>
  <si>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</si>
  <si>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</si>
  <si>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</si>
  <si>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</si>
  <si>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</si>
  <si>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</si>
  <si>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</si>
  <si>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</si>
  <si>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</si>
  <si>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</si>
  <si>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</si>
  <si>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</si>
  <si>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</si>
  <si>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</si>
  <si>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</si>
  <si>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</si>
  <si>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</si>
  <si>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</si>
  <si>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</si>
  <si>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</si>
  <si>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</si>
  <si>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</si>
  <si>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</si>
  <si>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</si>
  <si>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</si>
  <si>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</si>
  <si>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</si>
  <si>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</si>
  <si>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</si>
  <si>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</si>
  <si>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</si>
  <si>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</si>
  <si>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</si>
  <si>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</si>
  <si>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</si>
  <si>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</si>
  <si>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</si>
  <si>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</si>
  <si>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</si>
  <si>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</si>
  <si>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</si>
  <si>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</si>
  <si>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</si>
  <si>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</si>
  <si>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</si>
  <si>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</si>
  <si>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</si>
  <si>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</si>
  <si>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</si>
  <si>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</si>
  <si>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</si>
  <si>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</si>
  <si>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</si>
  <si>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</si>
  <si>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</si>
  <si>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</si>
  <si>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</si>
  <si>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</si>
  <si>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</si>
  <si>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</si>
  <si>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</si>
  <si>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</si>
  <si>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</si>
  <si>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</si>
  <si>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</si>
  <si>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</si>
  <si>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</si>
  <si>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</si>
  <si>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</si>
  <si>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</si>
  <si>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</si>
  <si>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</si>
  <si>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</si>
  <si>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</si>
  <si>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</si>
  <si>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</si>
  <si>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</si>
  <si>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</si>
  <si>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</si>
  <si>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</si>
  <si>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</si>
  <si>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</si>
  <si>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</si>
  <si>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</si>
  <si>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</si>
  <si>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</si>
  <si>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</si>
  <si>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</si>
  <si>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</si>
  <si>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</si>
  <si>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</si>
  <si>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</si>
  <si>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</si>
  <si>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</si>
  <si>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</si>
  <si>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</si>
  <si>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</si>
  <si>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</si>
  <si>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</si>
  <si>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</si>
  <si>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</si>
  <si>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</si>
  <si>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</si>
  <si>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</si>
  <si>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</si>
  <si>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</si>
  <si>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</si>
  <si>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</si>
  <si>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</si>
  <si>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</si>
  <si>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</si>
  <si>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</si>
  <si>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</si>
  <si>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</si>
  <si>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</si>
  <si>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</si>
  <si>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</si>
  <si>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</si>
  <si>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</si>
  <si>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</si>
  <si>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</si>
  <si>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</si>
  <si>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</si>
  <si>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</si>
  <si>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</si>
  <si>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</si>
  <si>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</si>
  <si>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</si>
  <si>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</si>
  <si>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</si>
  <si>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</si>
  <si>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</si>
  <si>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</si>
  <si>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</si>
  <si>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</si>
  <si>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</si>
  <si>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</si>
  <si>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</si>
  <si>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</si>
  <si>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</si>
  <si>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</si>
  <si>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</si>
  <si>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</si>
  <si>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</si>
  <si>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</si>
  <si>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</si>
  <si>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</si>
  <si>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</si>
  <si>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</si>
  <si>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</si>
  <si>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</si>
  <si>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</si>
  <si>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</si>
  <si>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</si>
  <si>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</si>
  <si>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</si>
  <si>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</si>
  <si>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</si>
  <si>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</si>
  <si>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</si>
  <si>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</si>
  <si>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</si>
  <si>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</si>
  <si>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</si>
  <si>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</si>
  <si>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</si>
  <si>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</si>
  <si>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</si>
  <si>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</si>
  <si>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</si>
  <si>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</si>
  <si>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</si>
  <si>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</si>
  <si>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</si>
  <si>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</si>
  <si>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</si>
  <si>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</si>
  <si>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</si>
  <si>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</si>
  <si>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</si>
  <si>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</si>
  <si>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</si>
  <si>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</si>
  <si>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</si>
  <si>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</si>
  <si>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</si>
  <si>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</si>
  <si>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</si>
  <si>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</si>
  <si>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</si>
  <si>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</si>
  <si>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</si>
  <si>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</si>
  <si>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</si>
  <si>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</si>
  <si>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</si>
  <si>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</si>
  <si>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</si>
  <si>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</si>
  <si>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</si>
  <si>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</si>
  <si>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</si>
  <si>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</si>
  <si>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</si>
  <si>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</si>
  <si>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</si>
  <si>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</si>
  <si>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</si>
  <si>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</si>
  <si>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</si>
  <si>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</si>
  <si>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</si>
  <si>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</si>
  <si>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</si>
  <si>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</si>
  <si>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</si>
  <si>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</si>
  <si>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</si>
  <si>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</si>
  <si>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</si>
  <si>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</si>
  <si>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</si>
  <si>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</si>
  <si>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</si>
  <si>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</si>
  <si>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</si>
  <si>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</si>
  <si>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</si>
  <si>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</si>
  <si>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</si>
  <si>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</si>
  <si>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</si>
  <si>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</si>
  <si>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</si>
  <si>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</si>
  <si>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</si>
  <si>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</si>
  <si>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</si>
  <si>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</si>
  <si>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</si>
  <si>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</si>
  <si>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</si>
  <si>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</si>
  <si>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</si>
  <si>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</si>
  <si>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</si>
  <si>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</si>
  <si>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</si>
  <si>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</si>
  <si>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</si>
  <si>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</si>
  <si>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</si>
  <si>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</si>
  <si>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</si>
  <si>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</si>
  <si>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</si>
  <si>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</si>
  <si>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</si>
  <si>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</si>
  <si>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</si>
  <si>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</si>
  <si>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</si>
  <si>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</si>
  <si>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</si>
  <si>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</si>
  <si>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</si>
  <si>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</si>
  <si>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</si>
  <si>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</si>
  <si>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</si>
  <si>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</si>
  <si>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</si>
  <si>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</si>
  <si>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</si>
  <si>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</si>
  <si>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</si>
  <si>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</si>
  <si>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</si>
  <si>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</si>
  <si>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</si>
  <si>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</si>
  <si>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</si>
  <si>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</si>
  <si>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</si>
  <si>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</si>
  <si>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</si>
  <si>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</si>
  <si>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</si>
  <si>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</si>
  <si>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</si>
  <si>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</si>
  <si>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</si>
  <si>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</si>
  <si>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</si>
  <si>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</si>
  <si>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</si>
  <si>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</si>
  <si>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</si>
  <si>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</si>
  <si>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</si>
  <si>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</si>
  <si>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</si>
  <si>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</si>
  <si>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</si>
  <si>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</si>
  <si>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</si>
  <si>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</si>
  <si>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</si>
  <si>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</si>
  <si>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</si>
  <si>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</si>
  <si>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</si>
  <si>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</si>
  <si>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</si>
  <si>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</si>
  <si>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</si>
  <si>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</si>
  <si>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</si>
  <si>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</si>
  <si>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</si>
  <si>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</si>
  <si>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</si>
  <si>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</si>
  <si>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</si>
  <si>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</si>
  <si>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</si>
  <si>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</si>
  <si>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</si>
  <si>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</si>
  <si>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</si>
  <si>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</si>
  <si>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</si>
  <si>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</si>
  <si>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</si>
  <si>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</si>
  <si>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</si>
  <si>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</si>
  <si>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</si>
  <si>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</si>
  <si>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</si>
  <si>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</si>
  <si>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</si>
  <si>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</si>
  <si>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</si>
  <si>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</si>
  <si>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</si>
  <si>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</si>
  <si>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</si>
  <si>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</si>
  <si>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</si>
  <si>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</si>
  <si>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</si>
  <si>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</si>
  <si>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</si>
  <si>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</si>
  <si>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</si>
  <si>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</si>
  <si>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</si>
  <si>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</si>
  <si>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</si>
  <si>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</si>
  <si>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</si>
  <si>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</si>
  <si>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</si>
  <si>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</si>
  <si>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</si>
  <si>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</si>
  <si>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</si>
  <si>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</si>
  <si>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</si>
  <si>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</si>
  <si>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</si>
  <si>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</si>
  <si>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</si>
  <si>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</si>
  <si>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</si>
  <si>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</si>
  <si>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</si>
  <si>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</si>
  <si>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</si>
  <si>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</si>
  <si>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</si>
  <si>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</si>
  <si>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</si>
  <si>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</si>
  <si>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</si>
  <si>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</si>
  <si>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</si>
  <si>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</si>
  <si>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</si>
  <si>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</si>
  <si>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</si>
  <si>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</si>
  <si>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</si>
  <si>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</si>
  <si>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</si>
  <si>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</si>
  <si>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</si>
  <si>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</si>
  <si>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</si>
  <si>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</si>
  <si>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</si>
  <si>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</si>
  <si>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</si>
  <si>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</si>
  <si>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</si>
  <si>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</si>
  <si>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</si>
  <si>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</si>
  <si>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</si>
  <si>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</si>
  <si>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</si>
  <si>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</si>
  <si>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</si>
  <si>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</si>
  <si>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</si>
  <si>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</si>
  <si>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</si>
  <si>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</si>
  <si>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</si>
  <si>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</si>
  <si>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</si>
  <si>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</si>
  <si>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</si>
  <si>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</si>
  <si>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</si>
  <si>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</si>
  <si>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</si>
  <si>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</si>
  <si>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</si>
  <si>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</si>
  <si>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</si>
  <si>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</si>
  <si>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</si>
  <si>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</si>
  <si>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</si>
  <si>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</si>
  <si>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</si>
  <si>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</si>
  <si>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</si>
  <si>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</si>
  <si>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</si>
  <si>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</si>
  <si>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</si>
  <si>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</si>
  <si>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</si>
  <si>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</si>
  <si>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</si>
  <si>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</si>
  <si>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</si>
  <si>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</si>
  <si>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</si>
  <si>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</si>
  <si>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</si>
  <si>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</si>
  <si>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</si>
  <si>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</si>
  <si>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</si>
  <si>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</si>
  <si>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</si>
  <si>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</si>
  <si>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</si>
  <si>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</si>
  <si>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</si>
  <si>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</si>
  <si>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</si>
  <si>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</si>
  <si>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</si>
  <si>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</si>
  <si>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</si>
  <si>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</si>
  <si>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</si>
  <si>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</si>
  <si>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</si>
  <si>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</si>
  <si>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</si>
  <si>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</si>
  <si>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</si>
  <si>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</si>
  <si>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</si>
  <si>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</si>
  <si>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</si>
  <si>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</si>
  <si>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</si>
  <si>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</si>
  <si>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</si>
  <si>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</si>
  <si>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</si>
  <si>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</si>
  <si>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</si>
  <si>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</si>
  <si>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</si>
  <si>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</si>
  <si>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</si>
  <si>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</si>
  <si>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</si>
  <si>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</si>
  <si>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</si>
  <si>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</si>
  <si>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</si>
  <si>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</si>
  <si>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</si>
  <si>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</si>
  <si>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</si>
  <si>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</si>
  <si>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</si>
  <si>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</si>
  <si>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</si>
  <si>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</si>
  <si>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</si>
  <si>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</si>
  <si>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</si>
  <si>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</si>
  <si>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</si>
  <si>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</si>
  <si>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</si>
  <si>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</si>
  <si>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</si>
  <si>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</si>
  <si>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</si>
  <si>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</si>
  <si>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</si>
  <si>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</si>
  <si>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</si>
  <si>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</si>
  <si>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</si>
  <si>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</si>
  <si>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</si>
  <si>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</si>
  <si>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</si>
  <si>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</si>
  <si>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</si>
  <si>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</si>
  <si>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</si>
  <si>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</si>
  <si>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</si>
  <si>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</si>
  <si>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</si>
  <si>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</si>
  <si>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</si>
  <si>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</si>
  <si>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</si>
  <si>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</si>
  <si>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</si>
  <si>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</si>
  <si>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</si>
  <si>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</si>
  <si>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</si>
  <si>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</si>
  <si>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</si>
  <si>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</si>
  <si>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</si>
  <si>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</si>
  <si>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</si>
  <si>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</si>
  <si>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</si>
  <si>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</si>
  <si>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</si>
  <si>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</si>
  <si>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</si>
  <si>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</si>
  <si>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</si>
  <si>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</si>
  <si>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</si>
  <si>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</si>
  <si>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</si>
  <si>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</si>
  <si>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</si>
  <si>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</si>
  <si>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</si>
  <si>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</si>
  <si>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</si>
  <si>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</si>
  <si>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</si>
  <si>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</si>
  <si>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</si>
  <si>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</si>
  <si>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</si>
  <si>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</si>
  <si>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</si>
  <si>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</si>
  <si>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</si>
  <si>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</si>
  <si>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</si>
  <si>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</si>
  <si>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</si>
  <si>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</si>
  <si>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</si>
  <si>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</si>
  <si>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</si>
  <si>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</si>
  <si>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</si>
  <si>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</si>
  <si>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</si>
  <si>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</si>
  <si>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</si>
  <si>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</si>
  <si>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</si>
  <si>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</si>
  <si>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</si>
  <si>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</si>
  <si>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</si>
  <si>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</si>
  <si>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</si>
  <si>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</si>
  <si>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</si>
  <si>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</si>
  <si>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</si>
  <si>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</si>
  <si>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</si>
  <si>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</si>
  <si>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</si>
  <si>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</si>
  <si>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</si>
  <si>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</si>
  <si>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</si>
  <si>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</si>
  <si>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</si>
  <si>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</si>
  <si>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</si>
  <si>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</si>
  <si>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</si>
  <si>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</si>
  <si>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</si>
  <si>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</si>
  <si>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</si>
  <si>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</si>
  <si>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</si>
  <si>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</si>
  <si>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</si>
  <si>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</si>
  <si>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</si>
  <si>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</si>
  <si>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</si>
  <si>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</si>
  <si>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</si>
  <si>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</si>
  <si>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</si>
  <si>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</si>
  <si>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</si>
  <si>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</si>
  <si>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</si>
  <si>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</si>
  <si>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</si>
  <si>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</si>
  <si>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</si>
  <si>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</si>
  <si>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</si>
  <si>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</si>
  <si>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</si>
  <si>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</si>
  <si>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</si>
  <si>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</si>
  <si>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</si>
  <si>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</si>
  <si>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</si>
  <si>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</si>
  <si>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</si>
  <si>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</si>
  <si>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</si>
  <si>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</si>
  <si>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</si>
  <si>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</si>
  <si>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</si>
  <si>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</si>
  <si>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</si>
  <si>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</si>
  <si>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</si>
  <si>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</si>
  <si>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</si>
  <si>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</si>
  <si>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</si>
  <si>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</si>
  <si>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</si>
  <si>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</si>
  <si>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</si>
  <si>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</si>
  <si>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</si>
  <si>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</si>
  <si>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</si>
  <si>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</si>
  <si>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</si>
  <si>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</si>
  <si>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</si>
  <si>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</si>
  <si>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</si>
  <si>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</si>
  <si>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</si>
  <si>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</si>
  <si>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</si>
  <si>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</si>
  <si>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</si>
  <si>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</si>
  <si>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</si>
  <si>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</si>
  <si>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</si>
  <si>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</si>
  <si>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</si>
  <si>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</si>
  <si>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</si>
  <si>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</si>
  <si>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</si>
  <si>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</si>
  <si>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</si>
  <si>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</si>
  <si>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</si>
  <si>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</si>
  <si>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</si>
  <si>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</si>
  <si>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</si>
  <si>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</si>
  <si>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</si>
  <si>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</si>
  <si>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</si>
  <si>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</si>
  <si>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</si>
  <si>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</si>
  <si>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</si>
  <si>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</si>
  <si>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</si>
  <si>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</si>
  <si>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</si>
  <si>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</si>
  <si>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</si>
  <si>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</si>
  <si>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</si>
  <si>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</si>
  <si>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</si>
  <si>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</si>
  <si>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</si>
  <si>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</si>
  <si>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</si>
  <si>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</si>
  <si>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</si>
  <si>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</si>
  <si>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</si>
  <si>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</si>
  <si>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</si>
  <si>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</si>
  <si>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</si>
  <si>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</si>
  <si>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</si>
  <si>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</si>
  <si>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</si>
  <si>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</si>
  <si>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</si>
  <si>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</si>
  <si>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</si>
  <si>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</si>
  <si>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</si>
  <si>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</si>
  <si>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</si>
  <si>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</si>
  <si>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</si>
  <si>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</si>
  <si>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</si>
  <si>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</si>
  <si>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</si>
  <si>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</si>
  <si>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</si>
  <si>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</si>
  <si>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</si>
  <si>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</si>
  <si>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</si>
  <si>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</si>
  <si>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</si>
  <si>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</si>
  <si>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</si>
  <si>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</si>
  <si>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</si>
  <si>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</si>
  <si>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</si>
  <si>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</si>
  <si>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</si>
  <si>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</si>
  <si>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</si>
  <si>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</si>
  <si>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</si>
  <si>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</si>
  <si>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</si>
  <si>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</si>
  <si>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</si>
  <si>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</si>
  <si>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</si>
  <si>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</si>
  <si>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</si>
  <si>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</si>
  <si>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</si>
  <si>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</si>
  <si>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</si>
  <si>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</si>
  <si>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</si>
  <si>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</si>
  <si>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</si>
  <si>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</si>
  <si>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</si>
  <si>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</si>
  <si>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</si>
  <si>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</si>
  <si>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</si>
  <si>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</si>
  <si>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</si>
  <si>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</si>
  <si>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</si>
  <si>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</si>
  <si>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</si>
  <si>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</si>
  <si>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</si>
  <si>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</si>
  <si>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</si>
  <si>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</si>
  <si>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</si>
  <si>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</si>
  <si>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</si>
  <si>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</si>
  <si>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</si>
  <si>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</si>
  <si>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</si>
  <si>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</si>
  <si>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</si>
  <si>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</si>
  <si>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</si>
  <si>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</si>
  <si>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</si>
  <si>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</si>
  <si>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</si>
  <si>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</si>
  <si>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</si>
  <si>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</si>
  <si>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</si>
  <si>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</si>
  <si>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</si>
  <si>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</si>
  <si>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</si>
  <si>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</si>
  <si>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</si>
  <si>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</si>
  <si>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</si>
  <si>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</si>
  <si>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</si>
  <si>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</si>
  <si>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</si>
  <si>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</si>
  <si>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</si>
  <si>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</si>
  <si>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</si>
  <si>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</si>
  <si>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</si>
  <si>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</si>
  <si>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</si>
  <si>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</si>
  <si>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</si>
  <si>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</si>
  <si>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</si>
  <si>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</si>
  <si>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</si>
  <si>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</si>
  <si>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</si>
  <si>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</si>
  <si>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</si>
  <si>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</si>
  <si>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</si>
  <si>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</si>
  <si>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</si>
  <si>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</si>
  <si>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</si>
  <si>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</si>
  <si>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</si>
  <si>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</si>
  <si>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</si>
  <si>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</si>
  <si>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</si>
  <si>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</si>
  <si>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</si>
  <si>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</si>
  <si>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</si>
  <si>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</si>
  <si>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</si>
  <si>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</si>
  <si>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</si>
  <si>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</si>
  <si>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</si>
  <si>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</si>
  <si>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</si>
  <si>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</si>
  <si>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</si>
  <si>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</si>
  <si>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</si>
  <si>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</si>
  <si>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</si>
  <si>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</si>
  <si>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</si>
  <si>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</si>
  <si>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</si>
  <si>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</si>
  <si>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</si>
  <si>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</si>
  <si>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</si>
  <si>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</si>
  <si>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</si>
  <si>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</si>
  <si>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</si>
  <si>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</si>
  <si>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</si>
  <si>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</si>
  <si>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</si>
  <si>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</si>
  <si>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</si>
  <si>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</si>
  <si>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</si>
  <si>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</si>
  <si>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</si>
  <si>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</si>
  <si>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</si>
  <si>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</si>
  <si>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</si>
  <si>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</si>
  <si>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</si>
  <si>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</si>
  <si>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</si>
  <si>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</si>
  <si>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</si>
  <si>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</si>
  <si>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</si>
  <si>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</si>
  <si>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</si>
  <si>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</si>
  <si>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</si>
  <si>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</si>
  <si>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</si>
  <si>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</si>
  <si>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</si>
  <si>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</si>
  <si>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</si>
  <si>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</si>
  <si>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</si>
  <si>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</si>
  <si>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</si>
  <si>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</si>
  <si>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</si>
  <si>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</si>
  <si>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</si>
  <si>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</si>
  <si>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</si>
  <si>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</si>
  <si>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</si>
  <si>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</si>
  <si>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</si>
  <si>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</si>
  <si>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</si>
  <si>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</si>
  <si>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</si>
  <si>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</si>
  <si>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</si>
  <si>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</si>
  <si>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</si>
  <si>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</si>
  <si>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</si>
  <si>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</si>
  <si>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</si>
  <si>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</si>
  <si>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</si>
  <si>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</si>
  <si>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</si>
  <si>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</si>
  <si>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</si>
  <si>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</si>
  <si>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</si>
  <si>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</si>
  <si>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</si>
  <si>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</si>
  <si>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</si>
  <si>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</si>
  <si>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</si>
  <si>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</si>
  <si>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</si>
  <si>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</si>
  <si>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</si>
  <si>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</si>
  <si>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</si>
  <si>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</si>
  <si>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</si>
  <si>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</si>
  <si>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</si>
  <si>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</si>
  <si>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</si>
  <si>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</si>
  <si>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</si>
  <si>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</si>
  <si>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</si>
  <si>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</si>
  <si>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</si>
  <si>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</si>
  <si>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</si>
  <si>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</si>
  <si>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</si>
  <si>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</si>
  <si>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</si>
  <si>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</si>
  <si>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</si>
  <si>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</si>
  <si>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</si>
  <si>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</si>
  <si>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</si>
  <si>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</si>
  <si>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</si>
  <si>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</si>
  <si>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</si>
  <si>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</si>
  <si>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</si>
  <si>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</si>
  <si>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</si>
  <si>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</si>
  <si>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</si>
  <si>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</si>
  <si>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</si>
  <si>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</si>
  <si>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</si>
  <si>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</si>
  <si>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</si>
  <si>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</si>
  <si>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</si>
  <si>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</si>
  <si>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</si>
  <si>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</si>
  <si>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</si>
  <si>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</si>
  <si>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</si>
  <si>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</si>
  <si>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</si>
  <si>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</si>
  <si>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</si>
  <si>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</si>
  <si>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</si>
  <si>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</si>
  <si>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</si>
  <si>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</si>
  <si>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</si>
  <si>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</si>
  <si>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</si>
  <si>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</si>
  <si>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</si>
  <si>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</si>
  <si>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</si>
  <si>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</si>
  <si>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</si>
  <si>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</si>
  <si>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</si>
  <si>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</si>
  <si>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</si>
  <si>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</si>
  <si>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</si>
  <si>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</si>
  <si>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</si>
  <si>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</si>
  <si>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</si>
  <si>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</si>
  <si>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</si>
  <si>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</si>
  <si>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</si>
  <si>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</si>
  <si>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</si>
  <si>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</si>
  <si>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</si>
  <si>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</si>
  <si>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</si>
  <si>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</si>
  <si>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</si>
  <si>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</si>
  <si>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</si>
  <si>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</si>
  <si>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</si>
  <si>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</si>
  <si>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</si>
  <si>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</si>
  <si>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</si>
  <si>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</si>
  <si>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</si>
  <si>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</si>
  <si>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</si>
  <si>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</si>
  <si>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</si>
  <si>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</si>
  <si>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</si>
  <si>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</si>
  <si>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</si>
  <si>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</si>
  <si>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</si>
  <si>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</si>
  <si>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</si>
  <si>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</si>
  <si>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</si>
  <si>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</si>
  <si>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</si>
  <si>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</si>
  <si>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</si>
  <si>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</si>
  <si>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</si>
  <si>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</si>
  <si>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</si>
  <si>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</si>
  <si>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</si>
  <si>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</si>
  <si>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</si>
  <si>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</si>
  <si>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</si>
  <si>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</si>
  <si>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</si>
  <si>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</si>
  <si>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</si>
  <si>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</si>
  <si>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</si>
  <si>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</si>
  <si>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</si>
  <si>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</si>
  <si>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</si>
  <si>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</si>
  <si>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</si>
  <si>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</si>
  <si>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</si>
  <si>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</si>
  <si>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</si>
  <si>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</si>
  <si>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</si>
  <si>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</si>
  <si>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</si>
  <si>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</si>
  <si>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</si>
  <si>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</si>
  <si>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</si>
  <si>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</si>
  <si>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</si>
  <si>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</si>
  <si>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</si>
  <si>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</si>
  <si>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</si>
  <si>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</si>
  <si>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</si>
  <si>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</si>
  <si>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</si>
  <si>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</si>
  <si>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</si>
  <si>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</si>
  <si>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</si>
  <si>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</si>
  <si>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</si>
  <si>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</si>
  <si>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</si>
  <si>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</si>
  <si>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</si>
  <si>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</si>
  <si>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</si>
  <si>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</si>
  <si>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</si>
  <si>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</si>
  <si>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</si>
  <si>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</si>
  <si>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</si>
  <si>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</si>
  <si>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</si>
  <si>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</si>
  <si>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</si>
  <si>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</si>
  <si>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</si>
  <si>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</si>
  <si>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</si>
  <si>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</si>
  <si>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</si>
  <si>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</si>
  <si>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</si>
  <si>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</si>
  <si>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</si>
  <si>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</si>
  <si>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</si>
  <si>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</si>
  <si>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</si>
  <si>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</si>
  <si>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</si>
  <si>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</si>
  <si>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</si>
  <si>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</si>
  <si>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</si>
  <si>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</si>
  <si>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</si>
  <si>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</si>
  <si>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</si>
  <si>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</si>
  <si>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</si>
  <si>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</si>
  <si>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</si>
  <si>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</si>
  <si>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</si>
  <si>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</si>
  <si>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</si>
  <si>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</si>
  <si>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</si>
  <si>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</si>
  <si>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</si>
  <si>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</si>
  <si>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</si>
  <si>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</si>
  <si>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</si>
  <si>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</si>
  <si>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</si>
  <si>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</si>
  <si>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</si>
  <si>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</si>
  <si>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</si>
  <si>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</si>
  <si>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</si>
  <si>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</si>
  <si>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</si>
  <si>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</si>
  <si>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</si>
  <si>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</si>
  <si>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</si>
  <si>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</si>
  <si>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</si>
  <si>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</si>
  <si>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</si>
  <si>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</si>
  <si>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</si>
  <si>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</si>
  <si>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</si>
  <si>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</si>
  <si>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</si>
  <si>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</si>
  <si>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</si>
  <si>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</si>
  <si>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</si>
  <si>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</si>
  <si>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</si>
  <si>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</si>
  <si>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</si>
  <si>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</si>
  <si>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</si>
  <si>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</si>
  <si>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</si>
  <si>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</si>
  <si>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</si>
  <si>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</si>
  <si>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</si>
  <si>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</si>
  <si>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</si>
  <si>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</si>
  <si>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</si>
  <si>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</si>
  <si>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</si>
  <si>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</si>
  <si>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</si>
  <si>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</si>
  <si>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</si>
  <si>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</si>
  <si>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</si>
  <si>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</si>
  <si>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</si>
  <si>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</si>
  <si>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</si>
  <si>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</si>
  <si>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</si>
  <si>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</si>
  <si>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</si>
  <si>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</si>
  <si>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</si>
  <si>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</si>
  <si>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</si>
  <si>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</si>
  <si>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</si>
  <si>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</si>
  <si>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</si>
  <si>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</si>
  <si>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</si>
  <si>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</si>
  <si>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</si>
  <si>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</si>
  <si>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</si>
  <si>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</si>
  <si>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</si>
  <si>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</si>
  <si>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</si>
  <si>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</si>
  <si>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</si>
  <si>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</si>
  <si>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</si>
  <si>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</si>
  <si>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</si>
  <si>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</si>
  <si>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</si>
  <si>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</si>
  <si>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</si>
  <si>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</si>
  <si>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</si>
  <si>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</si>
  <si>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</si>
  <si>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</si>
  <si>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</si>
  <si>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</si>
  <si>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</si>
  <si>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</si>
  <si>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</si>
  <si>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</si>
  <si>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</si>
  <si>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</si>
  <si>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</si>
  <si>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</si>
  <si>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</si>
  <si>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</si>
  <si>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</si>
  <si>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</si>
  <si>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</si>
  <si>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</si>
  <si>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</si>
  <si>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</si>
  <si>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</si>
  <si>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</si>
  <si>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</si>
  <si>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</si>
  <si>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</si>
  <si>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</si>
  <si>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</si>
  <si>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</si>
  <si>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</si>
  <si>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</si>
  <si>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</si>
  <si>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</si>
  <si>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</si>
  <si>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</si>
  <si>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</si>
  <si>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</si>
  <si>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</si>
  <si>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</si>
  <si>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</si>
  <si>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</si>
  <si>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</si>
  <si>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</si>
  <si>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</si>
  <si>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</si>
  <si>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</si>
  <si>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</si>
  <si>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</si>
  <si>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</si>
  <si>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</si>
  <si>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</si>
  <si>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</si>
  <si>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</si>
  <si>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</si>
  <si>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</si>
  <si>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</si>
  <si>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</si>
  <si>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</si>
  <si>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</si>
  <si>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</si>
  <si>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</si>
  <si>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</si>
  <si>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</si>
  <si>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</si>
  <si>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</si>
  <si>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</si>
  <si>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</si>
  <si>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</si>
  <si>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</si>
  <si>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</si>
  <si>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</si>
  <si>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</si>
  <si>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</si>
  <si>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</si>
  <si>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</si>
  <si>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</si>
  <si>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</si>
  <si>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</si>
  <si>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</si>
  <si>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</si>
  <si>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</si>
  <si>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</si>
  <si>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</si>
  <si>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</si>
  <si>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</si>
  <si>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</si>
  <si>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</si>
  <si>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</si>
  <si>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</si>
  <si>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</si>
  <si>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</si>
  <si>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</si>
  <si>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</si>
  <si>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</si>
  <si>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</si>
  <si>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</si>
  <si>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</si>
  <si>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</si>
  <si>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</si>
  <si>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</si>
  <si>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</si>
  <si>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</si>
  <si>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</si>
  <si>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</si>
  <si>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</si>
  <si>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</si>
  <si>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</si>
  <si>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</si>
  <si>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</si>
  <si>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</si>
  <si>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</si>
  <si>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</si>
  <si>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</si>
  <si>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</si>
  <si>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</si>
  <si>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</si>
  <si>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</si>
  <si>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</si>
  <si>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</si>
  <si>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</si>
  <si>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</si>
  <si>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</si>
  <si>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</si>
  <si>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</si>
  <si>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</si>
  <si>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</si>
  <si>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</si>
  <si>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</si>
  <si>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</si>
  <si>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</si>
  <si>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</si>
  <si>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</si>
  <si>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</si>
  <si>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</si>
  <si>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</si>
  <si>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</si>
  <si>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</si>
  <si>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</si>
  <si>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</si>
  <si>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</si>
  <si>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</si>
  <si>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</si>
  <si>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</si>
  <si>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</si>
  <si>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</si>
  <si>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</si>
  <si>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</si>
  <si>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</si>
  <si>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</si>
  <si>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</si>
  <si>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</si>
  <si>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</si>
  <si>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</si>
  <si>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</si>
  <si>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</si>
  <si>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</si>
  <si>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</si>
  <si>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</si>
  <si>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</si>
  <si>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</si>
  <si>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</si>
  <si>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</si>
  <si>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</si>
  <si>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</si>
  <si>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</si>
  <si>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</si>
  <si>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</si>
  <si>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</si>
  <si>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</si>
  <si>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</si>
  <si>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</si>
  <si>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</si>
  <si>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</si>
  <si>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</si>
  <si>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</si>
  <si>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</si>
  <si>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</si>
  <si>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</si>
  <si>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</si>
  <si>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</si>
  <si>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</si>
  <si>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</si>
  <si>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</si>
  <si>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</si>
  <si>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</si>
  <si>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</si>
  <si>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</si>
  <si>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</si>
  <si>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</si>
  <si>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</si>
  <si>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</si>
  <si>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</si>
  <si>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</si>
  <si>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</si>
  <si>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</si>
  <si>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</si>
  <si>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</si>
  <si>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</si>
  <si>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</si>
  <si>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</si>
  <si>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</si>
  <si>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</si>
  <si>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</si>
  <si>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</si>
  <si>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</si>
  <si>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</si>
  <si>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</si>
  <si>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</si>
  <si>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</si>
  <si>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</si>
  <si>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</si>
  <si>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</si>
  <si>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</si>
  <si>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</si>
  <si>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</si>
  <si>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</si>
  <si>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</si>
  <si>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</si>
  <si>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</si>
  <si>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</si>
  <si>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</si>
  <si>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</si>
  <si>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</si>
  <si>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</si>
  <si>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</si>
  <si>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</si>
  <si>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</si>
  <si>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</si>
  <si>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</si>
  <si>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</si>
  <si>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</si>
  <si>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</si>
  <si>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</si>
  <si>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</si>
  <si>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</si>
  <si>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</si>
  <si>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</si>
  <si>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</si>
  <si>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</si>
  <si>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</si>
  <si>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</si>
  <si>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</si>
  <si>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</si>
  <si>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</si>
  <si>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</si>
  <si>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</si>
  <si>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</si>
  <si>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</si>
  <si>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</si>
  <si>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</si>
  <si>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</si>
  <si>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</si>
  <si>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</si>
  <si>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</si>
  <si>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</si>
  <si>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</si>
  <si>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</si>
  <si>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</si>
  <si>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</si>
  <si>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</si>
  <si>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</si>
  <si>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</si>
  <si>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</si>
  <si>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</si>
  <si>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</si>
  <si>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</si>
  <si>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</si>
  <si>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</si>
  <si>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</si>
  <si>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</si>
  <si>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</si>
  <si>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</si>
  <si>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</si>
  <si>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</si>
  <si>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</si>
  <si>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</si>
  <si>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</si>
  <si>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</si>
  <si>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</si>
  <si>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</si>
  <si>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</si>
  <si>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</si>
  <si>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</si>
  <si>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</si>
  <si>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</si>
  <si>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</si>
  <si>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</si>
  <si>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</si>
  <si>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</si>
  <si>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</si>
  <si>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</si>
  <si>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</si>
  <si>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</si>
  <si>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</si>
  <si>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</si>
  <si>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</si>
  <si>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</si>
  <si>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</si>
  <si>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</si>
  <si>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</si>
  <si>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</si>
  <si>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</si>
  <si>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</si>
  <si>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</si>
  <si>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</si>
  <si>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</si>
  <si>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</si>
  <si>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</si>
  <si>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</si>
  <si>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</si>
  <si>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</si>
  <si>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</si>
  <si>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</si>
  <si>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</si>
  <si>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</si>
  <si>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</si>
  <si>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</si>
  <si>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</si>
  <si>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</si>
  <si>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</si>
  <si>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</si>
  <si>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</si>
  <si>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</si>
  <si>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</si>
  <si>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</si>
  <si>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</si>
  <si>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</si>
  <si>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</si>
  <si>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</si>
  <si>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</si>
  <si>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</si>
  <si>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</si>
  <si>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</si>
  <si>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</si>
  <si>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</si>
  <si>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</si>
  <si>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</si>
  <si>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</si>
  <si>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</si>
  <si>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</si>
  <si>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</si>
  <si>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</si>
  <si>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</si>
  <si>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</si>
  <si>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</si>
  <si>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</si>
  <si>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</si>
  <si>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</si>
  <si>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</si>
  <si>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</si>
  <si>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</si>
  <si>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</si>
  <si>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</si>
  <si>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</si>
  <si>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</si>
  <si>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</si>
  <si>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</si>
  <si>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</si>
  <si>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</si>
  <si>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</si>
  <si>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</si>
  <si>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</si>
  <si>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</si>
  <si>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</si>
  <si>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</si>
  <si>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</si>
  <si>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</si>
  <si>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</si>
  <si>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</si>
  <si>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</si>
  <si>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</si>
  <si>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</si>
  <si>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</si>
  <si>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</si>
  <si>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</si>
  <si>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</si>
  <si>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</si>
  <si>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</si>
  <si>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</si>
  <si>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</si>
  <si>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</si>
  <si>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</si>
  <si>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</si>
  <si>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</si>
  <si>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</si>
  <si>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</si>
  <si>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</si>
  <si>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</si>
  <si>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</si>
  <si>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</si>
  <si>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</si>
  <si>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</si>
  <si>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</si>
  <si>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</si>
  <si>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</si>
  <si>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</si>
  <si>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</si>
  <si>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</si>
  <si>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</si>
  <si>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</si>
  <si>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</si>
  <si>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</si>
  <si>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</si>
  <si>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</si>
  <si>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</si>
  <si>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</si>
  <si>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</si>
  <si>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</si>
  <si>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</si>
  <si>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</si>
  <si>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</si>
  <si>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</si>
  <si>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</si>
  <si>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</si>
  <si>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</si>
  <si>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</si>
  <si>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</si>
  <si>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</si>
  <si>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</si>
  <si>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</si>
  <si>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</si>
  <si>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</si>
  <si>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</si>
  <si>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</si>
  <si>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</si>
  <si>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</si>
  <si>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</si>
  <si>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</si>
  <si>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</si>
  <si>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</si>
  <si>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</si>
  <si>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</si>
  <si>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</si>
  <si>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</si>
  <si>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</si>
  <si>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</si>
  <si>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</si>
  <si>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</si>
  <si>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</si>
  <si>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</si>
  <si>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</si>
  <si>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</si>
  <si>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</si>
  <si>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</si>
  <si>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</si>
  <si>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</si>
  <si>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</si>
  <si>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</si>
  <si>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</si>
  <si>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</si>
  <si>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</si>
  <si>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</si>
  <si>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</si>
  <si>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</si>
  <si>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</si>
  <si>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</si>
  <si>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</si>
  <si>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</si>
  <si>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</si>
  <si>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</si>
  <si>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</si>
  <si>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</si>
  <si>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</si>
  <si>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</si>
  <si>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</si>
  <si>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</si>
  <si>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</si>
  <si>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</si>
  <si>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</si>
  <si>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</si>
  <si>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</si>
  <si>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</si>
  <si>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</si>
  <si>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</si>
  <si>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</si>
  <si>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</si>
  <si>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</si>
  <si>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</si>
  <si>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</si>
  <si>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</si>
  <si>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</si>
  <si>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</si>
  <si>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</si>
  <si>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</si>
  <si>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</si>
  <si>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</si>
  <si>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</si>
  <si>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</si>
  <si>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</si>
  <si>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</si>
  <si>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</si>
  <si>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</si>
  <si>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</si>
  <si>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</si>
  <si>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</si>
  <si>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</si>
  <si>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</si>
  <si>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</si>
  <si>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</si>
  <si>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</si>
  <si>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</si>
  <si>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</si>
  <si>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</si>
  <si>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</si>
  <si>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</si>
  <si>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</si>
  <si>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</si>
  <si>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</si>
  <si>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</si>
  <si>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</si>
  <si>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</si>
  <si>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</si>
  <si>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</si>
  <si>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</si>
  <si>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</si>
  <si>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</si>
  <si>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</si>
  <si>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</si>
  <si>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</si>
  <si>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</si>
  <si>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</si>
  <si>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</si>
  <si>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</si>
  <si>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</si>
  <si>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</si>
  <si>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</si>
  <si>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</si>
  <si>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</si>
  <si>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</si>
  <si>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</si>
  <si>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</si>
  <si>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</si>
  <si>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</si>
  <si>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</si>
  <si>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</si>
  <si>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</si>
  <si>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</si>
  <si>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</si>
  <si>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</si>
  <si>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</si>
  <si>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</si>
  <si>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</si>
  <si>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</si>
  <si>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</si>
  <si>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</si>
  <si>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</si>
  <si>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</si>
  <si>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</si>
  <si>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</si>
  <si>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</si>
  <si>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</si>
  <si>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</si>
  <si>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</si>
  <si>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</si>
  <si>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</si>
  <si>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</si>
  <si>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</si>
  <si>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</si>
  <si>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</si>
  <si>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</si>
  <si>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</si>
  <si>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</si>
  <si>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</si>
  <si>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</si>
  <si>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</si>
  <si>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</si>
  <si>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</si>
  <si>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</si>
  <si>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</si>
  <si>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</si>
  <si>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</si>
  <si>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</si>
  <si>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</si>
  <si>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</si>
  <si>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</si>
  <si>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</si>
  <si>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</si>
  <si>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</si>
  <si>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</si>
  <si>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</si>
  <si>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</si>
  <si>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</si>
  <si>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</si>
  <si>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</si>
  <si>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</si>
  <si>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</si>
  <si>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</si>
  <si>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</si>
  <si>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</si>
  <si>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</si>
  <si>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</si>
  <si>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</si>
  <si>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</si>
  <si>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</si>
  <si>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</si>
  <si>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</si>
  <si>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</si>
  <si>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</si>
  <si>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</si>
  <si>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</si>
  <si>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</si>
  <si>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</si>
  <si>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</si>
  <si>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</si>
  <si>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</si>
  <si>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</si>
  <si>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</si>
  <si>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</si>
  <si>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</si>
  <si>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</si>
  <si>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</si>
  <si>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</si>
  <si>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</si>
  <si>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</si>
  <si>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</si>
  <si>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</si>
  <si>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</si>
  <si>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</si>
  <si>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</si>
  <si>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</si>
  <si>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</si>
  <si>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</si>
  <si>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</si>
  <si>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</si>
  <si>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</si>
  <si>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</si>
  <si>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</si>
  <si>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</si>
  <si>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</si>
  <si>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</si>
  <si>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</si>
  <si>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</si>
  <si>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</si>
  <si>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</si>
  <si>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</si>
  <si>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</si>
  <si>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</si>
  <si>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</si>
  <si>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</si>
  <si>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</si>
  <si>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</si>
  <si>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</si>
  <si>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</si>
  <si>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</si>
  <si>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</si>
  <si>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</si>
  <si>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</si>
  <si>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</si>
  <si>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</si>
  <si>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</si>
  <si>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</si>
  <si>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</si>
  <si>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</si>
  <si>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</si>
  <si>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</si>
  <si>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</si>
  <si>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</si>
  <si>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</si>
  <si>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</si>
  <si>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</si>
  <si>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</si>
  <si>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</si>
  <si>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</si>
  <si>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</si>
  <si>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</si>
  <si>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</si>
  <si>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</si>
  <si>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</si>
  <si>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</si>
  <si>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</si>
  <si>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</si>
  <si>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</si>
  <si>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</si>
  <si>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</si>
  <si>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</si>
  <si>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</si>
  <si>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</si>
  <si>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</si>
  <si>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</si>
  <si>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</si>
  <si>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</si>
  <si>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</si>
  <si>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</si>
  <si>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</si>
  <si>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</si>
  <si>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</si>
  <si>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</si>
  <si>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</si>
  <si>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</si>
  <si>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</si>
  <si>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</si>
  <si>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</si>
  <si>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</si>
  <si>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</si>
  <si>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</si>
  <si>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</si>
  <si>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</si>
  <si>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</si>
  <si>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</si>
  <si>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</si>
  <si>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</si>
  <si>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</si>
  <si>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</si>
  <si>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</si>
  <si>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</si>
  <si>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</si>
  <si>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</si>
  <si>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</si>
  <si>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</si>
  <si>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</si>
  <si>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</si>
  <si>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</si>
  <si>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</si>
  <si>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</si>
  <si>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</si>
  <si>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</si>
  <si>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</si>
  <si>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</si>
  <si>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</si>
  <si>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</si>
  <si>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</si>
  <si>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</si>
  <si>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</si>
  <si>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</si>
  <si>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</si>
  <si>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</si>
  <si>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</si>
  <si>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</si>
  <si>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</si>
  <si>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</si>
  <si>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</si>
  <si>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</si>
  <si>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</si>
  <si>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</si>
  <si>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</si>
  <si>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</si>
  <si>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</si>
  <si>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</si>
  <si>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</si>
  <si>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</si>
  <si>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</si>
  <si>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</si>
  <si>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</si>
  <si>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</si>
  <si>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</si>
  <si>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</si>
  <si>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</si>
  <si>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</si>
  <si>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</si>
  <si>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</si>
  <si>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</si>
  <si>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</si>
  <si>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</si>
  <si>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</si>
  <si>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</si>
  <si>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</si>
  <si>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</si>
  <si>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</si>
  <si>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</si>
  <si>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</si>
  <si>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</si>
  <si>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</si>
  <si>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</si>
  <si>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</si>
  <si>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</si>
  <si>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</si>
  <si>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</si>
  <si>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</si>
  <si>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</si>
  <si>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</si>
  <si>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</si>
  <si>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</si>
  <si>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</si>
  <si>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</si>
  <si>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</si>
  <si>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</si>
  <si>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</si>
  <si>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</si>
  <si>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</si>
  <si>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</si>
  <si>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</si>
  <si>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</si>
  <si>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</si>
  <si>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</si>
  <si>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</si>
  <si>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</si>
  <si>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</si>
  <si>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</si>
  <si>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</si>
  <si>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</si>
  <si>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</si>
  <si>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</si>
  <si>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</si>
  <si>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</si>
  <si>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</si>
  <si>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</si>
  <si>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</si>
  <si>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</si>
  <si>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</si>
  <si>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</si>
  <si>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</si>
  <si>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</si>
  <si>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</si>
  <si>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</si>
  <si>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</si>
  <si>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</si>
  <si>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</si>
  <si>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</si>
  <si>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</si>
  <si>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</si>
  <si>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</si>
  <si>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</si>
  <si>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</si>
  <si>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</si>
  <si>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</si>
  <si>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</si>
  <si>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</si>
  <si>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</si>
  <si>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</si>
  <si>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</si>
  <si>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</si>
  <si>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</si>
  <si>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</si>
  <si>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</si>
  <si>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</si>
  <si>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</si>
  <si>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</si>
  <si>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</si>
  <si>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</si>
  <si>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</si>
  <si>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</si>
  <si>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</si>
  <si>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</si>
  <si>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</si>
  <si>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</si>
  <si>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</si>
  <si>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</si>
  <si>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</si>
  <si>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</si>
  <si>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</si>
  <si>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</si>
  <si>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</si>
  <si>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</si>
  <si>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</si>
  <si>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</si>
  <si>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</si>
  <si>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</si>
  <si>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</si>
  <si>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</si>
  <si>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</si>
  <si>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</si>
  <si>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</si>
  <si>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</si>
  <si>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</si>
  <si>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</si>
  <si>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</si>
  <si>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</si>
  <si>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</si>
  <si>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</si>
  <si>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</si>
  <si>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</si>
  <si>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</si>
  <si>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</si>
  <si>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</si>
  <si>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</si>
  <si>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</si>
  <si>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</si>
  <si>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</si>
  <si>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</si>
  <si>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</si>
  <si>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</si>
  <si>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</si>
  <si>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</si>
  <si>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</si>
  <si>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</si>
  <si>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</si>
  <si>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</si>
  <si>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</si>
  <si>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</si>
  <si>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</si>
  <si>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</si>
  <si>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</si>
  <si>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</si>
  <si>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</si>
  <si>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</si>
  <si>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</si>
  <si>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</si>
  <si>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</si>
  <si>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</si>
  <si>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</si>
  <si>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</si>
  <si>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</si>
  <si>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</si>
  <si>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</si>
  <si>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</si>
  <si>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</si>
  <si>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</si>
  <si>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</si>
  <si>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</si>
  <si>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</si>
  <si>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</si>
  <si>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</si>
  <si>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</si>
  <si>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</si>
  <si>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</si>
  <si>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</si>
  <si>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</si>
  <si>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</si>
  <si>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</si>
  <si>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</si>
  <si>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</si>
  <si>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</si>
  <si>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</si>
  <si>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</si>
  <si>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</si>
  <si>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</si>
  <si>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</si>
  <si>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</si>
  <si>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</si>
  <si>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</si>
  <si>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</si>
  <si>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</si>
  <si>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</si>
  <si>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</si>
  <si>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</si>
  <si>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</si>
  <si>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</si>
  <si>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</si>
  <si>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</si>
  <si>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</si>
  <si>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</si>
  <si>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</si>
  <si>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</si>
  <si>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</si>
  <si>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</si>
  <si>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</si>
  <si>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</si>
  <si>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</si>
  <si>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</si>
  <si>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</si>
  <si>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</si>
  <si>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</si>
  <si>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</si>
  <si>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</si>
  <si>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</si>
  <si>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</si>
  <si>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</si>
  <si>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</si>
  <si>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</si>
  <si>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</si>
  <si>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</si>
  <si>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</si>
  <si>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</si>
  <si>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</si>
  <si>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</si>
  <si>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</si>
  <si>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</si>
  <si>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</si>
  <si>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</si>
  <si>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</si>
  <si>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</si>
  <si>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</si>
  <si>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</si>
  <si>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</si>
  <si>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</si>
  <si>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</si>
  <si>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</si>
  <si>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</si>
  <si>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</si>
  <si>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</si>
  <si>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</si>
  <si>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</si>
  <si>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</si>
  <si>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</si>
  <si>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</si>
  <si>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</si>
  <si>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</si>
  <si>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</si>
  <si>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</si>
  <si>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</si>
  <si>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</si>
  <si>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</si>
  <si>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</si>
  <si>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</si>
  <si>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</si>
  <si>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</si>
  <si>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</si>
  <si>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</si>
  <si>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</si>
  <si>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</si>
  <si>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</si>
  <si>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</si>
  <si>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</si>
  <si>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</si>
  <si>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</si>
  <si>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</si>
  <si>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</si>
  <si>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</si>
  <si>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</si>
  <si>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</si>
  <si>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</si>
  <si>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</si>
  <si>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</si>
  <si>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</si>
  <si>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</si>
  <si>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</si>
  <si>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</si>
  <si>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</si>
  <si>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</si>
  <si>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</si>
  <si>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</si>
  <si>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</si>
  <si>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</si>
  <si>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</si>
  <si>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</si>
  <si>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</si>
  <si>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</si>
  <si>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</si>
  <si>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</si>
  <si>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</si>
  <si>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</si>
  <si>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</si>
  <si>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</si>
  <si>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</si>
  <si>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</si>
  <si>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</si>
  <si>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</si>
  <si>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</si>
  <si>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</si>
  <si>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</si>
  <si>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</si>
  <si>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</si>
  <si>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</si>
  <si>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</si>
  <si>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</si>
  <si>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</si>
  <si>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</si>
  <si>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</si>
  <si>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</si>
  <si>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</si>
  <si>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</si>
  <si>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</si>
  <si>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</si>
  <si>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</si>
  <si>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</si>
  <si>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</si>
  <si>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</si>
  <si>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</si>
  <si>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</si>
  <si>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</si>
  <si>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</si>
  <si>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</si>
  <si>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</si>
  <si>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</si>
  <si>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</si>
  <si>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</si>
  <si>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</si>
  <si>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</si>
  <si>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</si>
  <si>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</si>
  <si>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</si>
  <si>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</si>
  <si>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</si>
  <si>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</si>
  <si>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</si>
  <si>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</si>
  <si>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</si>
  <si>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</si>
  <si>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</si>
  <si>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</si>
  <si>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</si>
  <si>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</si>
  <si>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</si>
  <si>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</si>
  <si>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</si>
  <si>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</si>
  <si>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</si>
  <si>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</si>
  <si>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</si>
  <si>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</si>
  <si>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</si>
  <si>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</si>
  <si>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</si>
  <si>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</si>
  <si>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</si>
  <si>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</si>
  <si>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</si>
  <si>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</si>
  <si>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</si>
  <si>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</si>
  <si>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</si>
  <si>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</si>
  <si>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</si>
  <si>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</si>
  <si>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</si>
  <si>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</si>
  <si>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</si>
  <si>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</si>
  <si>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</si>
  <si>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</si>
  <si>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</si>
  <si>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</si>
  <si>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</si>
  <si>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</si>
  <si>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</si>
  <si>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</si>
  <si>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</si>
  <si>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</si>
  <si>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</si>
  <si>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</si>
  <si>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</si>
  <si>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</si>
  <si>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</si>
  <si>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</si>
  <si>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</si>
  <si>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</si>
  <si>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</si>
  <si>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</si>
  <si>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</si>
  <si>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</si>
  <si>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</si>
  <si>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</si>
  <si>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</si>
  <si>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</si>
  <si>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</si>
  <si>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</si>
  <si>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</si>
  <si>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</si>
  <si>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</si>
  <si>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</si>
  <si>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</si>
  <si>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</si>
  <si>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</si>
  <si>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</si>
  <si>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</si>
  <si>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</si>
  <si>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</si>
  <si>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</si>
  <si>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</si>
  <si>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</si>
  <si>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</si>
  <si>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</si>
  <si>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</si>
  <si>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</si>
  <si>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</si>
  <si>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</si>
  <si>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</si>
  <si>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</si>
  <si>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</si>
  <si>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</si>
  <si>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</si>
  <si>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</si>
  <si>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</si>
  <si>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</si>
  <si>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</si>
  <si>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</si>
  <si>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</si>
  <si>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</si>
  <si>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</si>
  <si>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</si>
  <si>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</si>
  <si>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</si>
  <si>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</si>
  <si>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</si>
  <si>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</si>
  <si>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</si>
  <si>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</si>
  <si>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</si>
  <si>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</si>
  <si>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</si>
  <si>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</si>
  <si>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</si>
  <si>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</si>
  <si>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</si>
  <si>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</si>
  <si>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</si>
  <si>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</si>
  <si>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</si>
  <si>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</si>
  <si>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</si>
  <si>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</si>
  <si>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</si>
  <si>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</si>
  <si>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</si>
  <si>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</si>
  <si>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</si>
  <si>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</si>
  <si>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</si>
  <si>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</si>
  <si>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</si>
  <si>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</si>
  <si>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</si>
  <si>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</si>
  <si>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</si>
  <si>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</si>
  <si>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</si>
  <si>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</si>
  <si>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</si>
  <si>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</si>
  <si>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</si>
  <si>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</si>
  <si>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</si>
  <si>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</si>
  <si>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</si>
  <si>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</si>
  <si>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</si>
  <si>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</si>
  <si>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</si>
  <si>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</si>
  <si>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</si>
  <si>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</si>
  <si>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</si>
  <si>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</si>
  <si>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</si>
  <si>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</si>
  <si>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</si>
  <si>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</si>
  <si>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</si>
  <si>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</si>
  <si>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</si>
  <si>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</si>
  <si>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</si>
  <si>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</si>
  <si>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</si>
  <si>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</si>
  <si>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</si>
  <si>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</si>
  <si>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</si>
  <si>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</si>
  <si>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</si>
  <si>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</si>
  <si>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</si>
  <si>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</si>
  <si>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</si>
  <si>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</si>
  <si>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</si>
  <si>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</si>
  <si>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</si>
  <si>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</si>
  <si>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</si>
  <si>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</si>
  <si>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</si>
  <si>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</si>
  <si>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</si>
  <si>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</si>
  <si>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</si>
  <si>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</si>
  <si>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</si>
  <si>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</si>
  <si>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</si>
  <si>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</si>
  <si>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</si>
  <si>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</si>
  <si>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</si>
  <si>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</si>
  <si>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</si>
  <si>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</si>
  <si>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</si>
  <si>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</si>
  <si>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</si>
  <si>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</si>
  <si>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</si>
  <si>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</si>
  <si>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</si>
  <si>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</si>
  <si>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</si>
  <si>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</si>
  <si>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</si>
  <si>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</si>
  <si>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</si>
  <si>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</si>
  <si>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</si>
  <si>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</si>
  <si>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</si>
  <si>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</si>
  <si>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</si>
  <si>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</si>
  <si>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</si>
  <si>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</si>
  <si>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</si>
  <si>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</si>
  <si>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</si>
  <si>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</si>
  <si>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</si>
  <si>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</si>
  <si>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</si>
  <si>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</si>
  <si>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</si>
  <si>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</si>
  <si>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</si>
  <si>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</si>
  <si>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</si>
  <si>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</si>
  <si>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</si>
  <si>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</si>
  <si>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</si>
  <si>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</si>
  <si>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</si>
  <si>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</si>
  <si>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</si>
  <si>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</si>
  <si>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</si>
  <si>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</si>
  <si>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</si>
  <si>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</si>
  <si>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</si>
  <si>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</si>
  <si>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</si>
  <si>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</si>
  <si>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</si>
  <si>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</si>
  <si>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</si>
  <si>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</si>
  <si>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</si>
  <si>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</si>
  <si>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</si>
  <si>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</si>
  <si>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</si>
  <si>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</si>
  <si>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</si>
  <si>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</si>
  <si>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</si>
  <si>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</si>
  <si>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</si>
  <si>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</si>
  <si>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</si>
  <si>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</si>
  <si>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</si>
  <si>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</si>
  <si>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</si>
  <si>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</si>
  <si>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</si>
  <si>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</si>
  <si>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</si>
  <si>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</si>
  <si>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</si>
  <si>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</si>
  <si>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</si>
  <si>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</si>
  <si>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</si>
  <si>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</si>
  <si>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</si>
  <si>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</si>
  <si>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</si>
  <si>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</si>
  <si>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</si>
  <si>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</si>
  <si>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</si>
  <si>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</si>
  <si>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</si>
  <si>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</si>
  <si>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</si>
  <si>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</si>
  <si>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</si>
  <si>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</si>
  <si>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</si>
  <si>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</si>
  <si>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</si>
  <si>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</si>
  <si>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</si>
  <si>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</si>
  <si>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</si>
  <si>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</si>
  <si>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</si>
  <si>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</si>
  <si>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</si>
  <si>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</si>
  <si>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</si>
  <si>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</si>
  <si>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</si>
  <si>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</si>
  <si>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</si>
  <si>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</si>
  <si>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</si>
  <si>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</si>
  <si>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</si>
  <si>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</si>
  <si>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</si>
  <si>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</si>
  <si>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</si>
  <si>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</si>
  <si>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</si>
  <si>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</si>
  <si>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</si>
  <si>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</si>
  <si>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</si>
  <si>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</si>
  <si>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</si>
  <si>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</si>
  <si>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</si>
  <si>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</si>
  <si>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</si>
  <si>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</si>
  <si>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</si>
  <si>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</si>
  <si>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</si>
  <si>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</si>
  <si>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</si>
  <si>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</si>
  <si>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</si>
  <si>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</si>
  <si>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</si>
  <si>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</si>
  <si>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</si>
  <si>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</si>
  <si>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</si>
  <si>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</si>
  <si>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</si>
  <si>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</si>
  <si>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</si>
  <si>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</si>
  <si>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</si>
  <si>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</si>
  <si>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</si>
  <si>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</si>
  <si>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</si>
  <si>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</si>
  <si>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</si>
  <si>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</si>
  <si>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</si>
  <si>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</si>
  <si>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</si>
  <si>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</si>
  <si>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</si>
  <si>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</si>
  <si>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</si>
  <si>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</si>
  <si>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</si>
  <si>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</si>
  <si>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</si>
  <si>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</si>
  <si>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</si>
  <si>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</si>
  <si>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</si>
  <si>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</si>
  <si>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</si>
  <si>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</si>
  <si>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</si>
  <si>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</si>
  <si>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</si>
  <si>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</si>
  <si>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</si>
  <si>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</si>
  <si>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</si>
  <si>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</si>
  <si>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</si>
  <si>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</si>
  <si>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</si>
  <si>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</si>
  <si>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</si>
  <si>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</si>
  <si>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</si>
  <si>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</si>
  <si>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</si>
  <si>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</si>
  <si>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</si>
  <si>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</si>
  <si>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</si>
  <si>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</si>
  <si>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</si>
  <si>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</si>
  <si>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</si>
  <si>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</si>
  <si>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</si>
  <si>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</si>
  <si>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</si>
  <si>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</si>
  <si>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</si>
  <si>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</si>
  <si>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</si>
  <si>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</si>
  <si>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</si>
  <si>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</si>
  <si>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</si>
  <si>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</si>
  <si>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</si>
  <si>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</si>
  <si>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</si>
  <si>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</si>
  <si>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</si>
  <si>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</si>
  <si>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</si>
  <si>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</si>
  <si>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</si>
  <si>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</si>
  <si>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</si>
  <si>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</si>
  <si>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</si>
  <si>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</si>
  <si>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</si>
  <si>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</si>
  <si>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</si>
  <si>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</si>
  <si>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</si>
  <si>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</si>
  <si>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</si>
  <si>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</si>
  <si>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</si>
  <si>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</si>
  <si>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</si>
  <si>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</si>
  <si>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</si>
  <si>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</si>
  <si>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</si>
  <si>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</si>
  <si>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</si>
  <si>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</si>
  <si>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</si>
  <si>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</si>
  <si>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</si>
  <si>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</si>
  <si>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</si>
  <si>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</si>
  <si>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</si>
  <si>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</si>
  <si>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</si>
  <si>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</si>
  <si>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</si>
  <si>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</si>
  <si>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</si>
  <si>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</si>
  <si>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</si>
  <si>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</si>
  <si>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</si>
  <si>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</si>
  <si>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</si>
  <si>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</si>
  <si>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</si>
  <si>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</si>
  <si>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</si>
  <si>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</si>
  <si>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</si>
  <si>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</si>
  <si>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</si>
  <si>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</si>
  <si>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</si>
  <si>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</si>
  <si>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</si>
  <si>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</si>
  <si>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</si>
  <si>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</si>
  <si>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</si>
  <si>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</si>
  <si>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</si>
  <si>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</si>
  <si>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</si>
  <si>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</si>
  <si>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</si>
  <si>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</si>
  <si>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</si>
  <si>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</si>
  <si>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</si>
  <si>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</si>
  <si>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</si>
  <si>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</si>
  <si>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</si>
  <si>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</si>
  <si>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</si>
  <si>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</si>
  <si>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</si>
  <si>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</si>
  <si>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</si>
  <si>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</si>
  <si>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</si>
  <si>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</si>
  <si>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</si>
  <si>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</si>
  <si>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</si>
  <si>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</si>
  <si>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</si>
  <si>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</si>
  <si>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</si>
  <si>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</si>
  <si>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</si>
  <si>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</si>
  <si>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</si>
  <si>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</si>
  <si>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</si>
  <si>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</si>
  <si>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</si>
  <si>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</si>
  <si>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</si>
  <si>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</si>
  <si>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</si>
  <si>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</si>
  <si>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</si>
  <si>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</si>
  <si>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</si>
  <si>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</si>
  <si>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</si>
  <si>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</si>
  <si>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</si>
  <si>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</si>
  <si>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</si>
  <si>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</si>
  <si>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</si>
  <si>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</si>
  <si>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</si>
  <si>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</si>
  <si>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</si>
  <si>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</si>
  <si>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</si>
  <si>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</si>
  <si>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</si>
  <si>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</si>
  <si>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</si>
  <si>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</si>
  <si>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</si>
  <si>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</si>
  <si>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</si>
  <si>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</si>
  <si>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</si>
  <si>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</si>
  <si>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</si>
  <si>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</si>
  <si>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</si>
  <si>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</si>
  <si>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</si>
  <si>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</si>
  <si>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</si>
  <si>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</si>
  <si>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</si>
  <si>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</si>
  <si>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</si>
  <si>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</si>
  <si>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</si>
  <si>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</si>
  <si>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</si>
  <si>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</si>
  <si>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</si>
  <si>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</si>
  <si>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</si>
  <si>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</si>
  <si>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</si>
  <si>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</si>
  <si>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</si>
  <si>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</si>
  <si>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</si>
  <si>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</si>
  <si>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</si>
  <si>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</si>
  <si>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</si>
  <si>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</si>
  <si>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</si>
  <si>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</si>
  <si>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</si>
  <si>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</si>
  <si>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</si>
  <si>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</si>
  <si>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</si>
  <si>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</si>
  <si>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</si>
  <si>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</si>
  <si>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</si>
  <si>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</si>
  <si>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</si>
  <si>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</si>
  <si>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</si>
  <si>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</si>
  <si>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</si>
  <si>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</si>
  <si>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</si>
  <si>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</si>
  <si>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</si>
  <si>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</si>
  <si>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</si>
  <si>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</si>
  <si>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</si>
  <si>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</si>
  <si>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</si>
  <si>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</si>
  <si>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</si>
  <si>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</si>
  <si>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</si>
  <si>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</si>
  <si>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</si>
  <si>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</si>
  <si>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</si>
  <si>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</si>
  <si>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</si>
  <si>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</si>
  <si>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</si>
  <si>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</si>
  <si>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</si>
  <si>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</si>
  <si>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</si>
  <si>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</si>
  <si>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</si>
  <si>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</si>
  <si>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</si>
  <si>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</si>
  <si>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</si>
  <si>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</si>
  <si>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</si>
  <si>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</si>
  <si>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</si>
  <si>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</si>
  <si>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</si>
  <si>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</si>
  <si>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</si>
  <si>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</si>
  <si>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</si>
  <si>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</si>
  <si>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</si>
  <si>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</si>
  <si>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</si>
  <si>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</si>
  <si>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</si>
  <si>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</si>
  <si>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</si>
  <si>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</si>
  <si>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</si>
  <si>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</si>
  <si>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</si>
  <si>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</si>
  <si>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</si>
  <si>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</si>
  <si>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</si>
  <si>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</si>
  <si>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</si>
  <si>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</si>
  <si>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</si>
  <si>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</si>
  <si>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</si>
  <si>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</si>
  <si>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</si>
  <si>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</si>
  <si>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</si>
  <si>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</si>
  <si>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</si>
  <si>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</si>
  <si>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</si>
  <si>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</si>
  <si>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</si>
  <si>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</si>
  <si>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</si>
  <si>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</si>
  <si>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</si>
  <si>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</si>
  <si>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</si>
  <si>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</si>
  <si>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</si>
  <si>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</si>
  <si>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</si>
  <si>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</si>
  <si>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</si>
  <si>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</si>
  <si>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</si>
  <si>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</si>
  <si>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</si>
  <si>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</si>
  <si>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</si>
  <si>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</si>
  <si>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</si>
  <si>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</si>
  <si>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</si>
  <si>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</si>
  <si>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</si>
  <si>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</si>
  <si>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</si>
  <si>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</si>
  <si>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</si>
  <si>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</si>
  <si>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</si>
  <si>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</si>
  <si>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</si>
  <si>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</si>
  <si>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</si>
  <si>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</si>
  <si>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</si>
  <si>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</si>
  <si>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</si>
  <si>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</si>
  <si>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</si>
  <si>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</si>
  <si>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</si>
  <si>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</si>
  <si>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</si>
  <si>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</si>
  <si>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</si>
  <si>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</si>
  <si>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</si>
  <si>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</si>
  <si>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</si>
  <si>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</si>
  <si>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</si>
  <si>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</si>
  <si>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</si>
  <si>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</si>
  <si>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</si>
  <si>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</si>
  <si>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</si>
  <si>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</si>
  <si>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</si>
  <si>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</si>
  <si>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</si>
  <si>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</si>
  <si>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</si>
  <si>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</si>
  <si>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</si>
  <si>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</si>
  <si>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</si>
  <si>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</si>
  <si>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</si>
  <si>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</si>
  <si>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</si>
  <si>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</si>
  <si>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</si>
  <si>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</si>
  <si>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</si>
  <si>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</si>
  <si>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</si>
  <si>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</si>
  <si>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</si>
  <si>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</si>
  <si>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</si>
  <si>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</si>
  <si>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</si>
  <si>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</si>
  <si>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</si>
  <si>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</si>
  <si>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</si>
  <si>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</si>
  <si>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</si>
  <si>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</si>
  <si>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</si>
  <si>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</si>
  <si>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</si>
  <si>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</si>
  <si>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</si>
  <si>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</si>
  <si>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</si>
  <si>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</si>
  <si>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</si>
  <si>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</si>
  <si>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</si>
  <si>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</si>
  <si>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</si>
  <si>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</si>
  <si>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</si>
  <si>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</si>
  <si>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</si>
  <si>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</si>
  <si>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</si>
  <si>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</si>
  <si>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</si>
  <si>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</si>
  <si>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</si>
  <si>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</si>
  <si>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</si>
  <si>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</si>
  <si>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</si>
  <si>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</si>
  <si>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</si>
  <si>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</si>
  <si>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</si>
  <si>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</si>
  <si>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</si>
  <si>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</si>
  <si>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</si>
  <si>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</si>
  <si>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</si>
  <si>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</si>
  <si>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</si>
  <si>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</si>
  <si>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</si>
  <si>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</si>
  <si>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</si>
  <si>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</si>
  <si>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</si>
  <si>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</si>
  <si>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</si>
  <si>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</si>
  <si>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</si>
  <si>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</si>
  <si>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</si>
  <si>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</si>
  <si>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</si>
  <si>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</si>
  <si>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</si>
  <si>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</si>
  <si>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</si>
  <si>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</si>
  <si>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</si>
  <si>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</si>
  <si>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</si>
  <si>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</si>
  <si>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</si>
  <si>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</si>
  <si>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</si>
  <si>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</si>
  <si>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</si>
  <si>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</si>
  <si>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</si>
  <si>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</si>
  <si>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</si>
  <si>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</si>
  <si>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</si>
  <si>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</si>
  <si>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</si>
  <si>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</si>
  <si>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</si>
  <si>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</si>
  <si>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</si>
  <si>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</si>
  <si>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</si>
  <si>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</si>
  <si>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</si>
  <si>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</si>
  <si>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</si>
  <si>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</si>
  <si>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</si>
  <si>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</si>
  <si>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</si>
  <si>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</si>
  <si>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</si>
  <si>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</si>
  <si>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</si>
  <si>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</si>
  <si>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</si>
  <si>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</si>
  <si>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</si>
  <si>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</si>
  <si>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</si>
  <si>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</si>
  <si>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</si>
  <si>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</si>
  <si>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</si>
  <si>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</si>
  <si>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</si>
  <si>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</si>
  <si>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</si>
  <si>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</si>
  <si>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</si>
  <si>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</si>
  <si>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</si>
  <si>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</si>
  <si>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</si>
  <si>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</si>
  <si>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</si>
  <si>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</si>
  <si>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</si>
  <si>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</si>
  <si>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</si>
  <si>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</si>
  <si>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</si>
  <si>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</si>
  <si>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</si>
  <si>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</si>
  <si>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</si>
  <si>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</si>
  <si>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</si>
  <si>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</si>
  <si>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</si>
  <si>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</si>
  <si>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</si>
  <si>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</si>
  <si>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</si>
  <si>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</si>
  <si>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</si>
  <si>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</si>
  <si>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</si>
  <si>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</si>
  <si>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</si>
  <si>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</si>
  <si>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</si>
  <si>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</si>
  <si>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</si>
  <si>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</si>
  <si>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</si>
  <si>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</si>
  <si>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</si>
  <si>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</si>
  <si>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</si>
  <si>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</si>
  <si>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</si>
  <si>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</si>
  <si>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</si>
  <si>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</si>
  <si>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</si>
  <si>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</si>
  <si>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</si>
  <si>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</si>
  <si>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</si>
  <si>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</si>
  <si>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</si>
  <si>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</si>
  <si>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</si>
  <si>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</si>
  <si>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</si>
  <si>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</si>
  <si>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</si>
  <si>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</si>
  <si>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</si>
  <si>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</si>
  <si>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</si>
  <si>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</si>
  <si>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</si>
  <si>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</si>
  <si>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</si>
  <si>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</si>
  <si>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</si>
  <si>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</si>
  <si>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</si>
  <si>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</si>
  <si>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</si>
  <si>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</si>
  <si>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</si>
  <si>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</si>
  <si>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</si>
  <si>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</si>
  <si>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</si>
  <si>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</si>
  <si>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</si>
  <si>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</si>
  <si>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</si>
  <si>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</si>
  <si>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</si>
  <si>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</si>
  <si>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</si>
  <si>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</si>
  <si>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</si>
  <si>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</si>
  <si>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</si>
  <si>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</si>
  <si>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</si>
  <si>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</si>
  <si>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</si>
  <si>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</si>
  <si>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</si>
  <si>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</si>
  <si>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</si>
  <si>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</si>
  <si>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</si>
  <si>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</si>
  <si>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</si>
  <si>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</si>
  <si>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</si>
  <si>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</si>
  <si>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</si>
  <si>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</si>
  <si>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</si>
  <si>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</si>
  <si>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</si>
  <si>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</si>
  <si>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</si>
  <si>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</si>
  <si>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</si>
  <si>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</si>
  <si>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</si>
  <si>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</si>
  <si>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</si>
  <si>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</si>
  <si>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</si>
  <si>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</si>
  <si>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</si>
  <si>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</si>
  <si>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</si>
  <si>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</si>
  <si>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</si>
  <si>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</si>
  <si>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</si>
  <si>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</si>
  <si>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</si>
  <si>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</si>
  <si>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</si>
  <si>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</si>
  <si>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</si>
  <si>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</si>
  <si>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</si>
  <si>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</si>
  <si>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</si>
  <si>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</si>
  <si>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</si>
  <si>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</si>
  <si>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</si>
  <si>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</si>
  <si>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</si>
  <si>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</si>
  <si>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</si>
  <si>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</si>
  <si>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</si>
  <si>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</si>
  <si>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</si>
  <si>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</si>
  <si>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</si>
  <si>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</si>
  <si>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</si>
  <si>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</si>
  <si>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</si>
  <si>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</si>
  <si>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</si>
  <si>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</si>
  <si>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</si>
  <si>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</si>
  <si>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</si>
  <si>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</si>
  <si>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</si>
  <si>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</si>
  <si>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</si>
  <si>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</si>
  <si>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</si>
  <si>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</si>
  <si>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</si>
  <si>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</si>
  <si>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</si>
  <si>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</si>
  <si>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</si>
  <si>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</si>
  <si>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</si>
  <si>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</si>
  <si>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</si>
  <si>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</si>
  <si>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</si>
  <si>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</si>
  <si>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</si>
  <si>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</si>
  <si>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</si>
  <si>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</si>
  <si>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</si>
  <si>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</si>
  <si>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</si>
  <si>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</si>
  <si>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</si>
  <si>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</si>
  <si>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</si>
  <si>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</si>
  <si>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</si>
  <si>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</si>
  <si>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</si>
  <si>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</si>
  <si>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</si>
  <si>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</si>
  <si>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</si>
  <si>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</si>
  <si>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</si>
  <si>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</si>
  <si>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</si>
  <si>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</si>
  <si>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</si>
  <si>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</si>
  <si>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</si>
  <si>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</si>
  <si>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</si>
  <si>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</si>
  <si>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</si>
  <si>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</si>
  <si>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</si>
  <si>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</si>
  <si>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</si>
  <si>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</si>
  <si>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</si>
  <si>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</si>
  <si>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</si>
  <si>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</si>
  <si>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</si>
  <si>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</si>
  <si>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</si>
  <si>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</si>
  <si>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</si>
  <si>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</si>
  <si>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</si>
  <si>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</si>
  <si>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</si>
  <si>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</si>
  <si>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</si>
  <si>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</si>
  <si>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</si>
  <si>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</si>
  <si>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</si>
  <si>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</si>
  <si>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</si>
  <si>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</si>
  <si>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</si>
  <si>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</si>
  <si>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</si>
  <si>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</si>
  <si>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</si>
  <si>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</si>
  <si>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</si>
  <si>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</si>
  <si>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</si>
  <si>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</si>
  <si>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</si>
  <si>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</si>
  <si>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</si>
  <si>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</si>
  <si>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</si>
  <si>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</si>
  <si>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</si>
  <si>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</si>
  <si>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</si>
  <si>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</si>
  <si>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</si>
  <si>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</si>
  <si>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</si>
  <si>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</si>
  <si>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</si>
  <si>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</si>
  <si>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</si>
  <si>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</si>
  <si>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</si>
  <si>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</si>
  <si>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</si>
  <si>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</si>
  <si>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</si>
  <si>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</si>
  <si>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</si>
  <si>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</si>
  <si>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</si>
  <si>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</si>
  <si>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</si>
  <si>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</si>
  <si>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</si>
  <si>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</si>
  <si>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</si>
  <si>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</si>
  <si>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</si>
  <si>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</si>
  <si>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</si>
  <si>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</si>
  <si>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</si>
  <si>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</si>
  <si>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</si>
  <si>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</si>
  <si>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</si>
  <si>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</si>
  <si>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</si>
  <si>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</si>
  <si>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</si>
  <si>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</si>
  <si>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</si>
  <si>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</si>
  <si>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</si>
  <si>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</si>
  <si>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</si>
  <si>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</si>
  <si>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</si>
  <si>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</si>
  <si>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</si>
  <si>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</si>
  <si>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</si>
  <si>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</si>
  <si>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</si>
  <si>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</si>
  <si>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</si>
  <si>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</si>
  <si>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</si>
  <si>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</si>
  <si>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</si>
  <si>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</si>
  <si>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</si>
  <si>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</si>
  <si>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</si>
  <si>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</si>
  <si>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</si>
  <si>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</si>
  <si>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</si>
  <si>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</si>
  <si>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</si>
  <si>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</si>
  <si>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</si>
  <si>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</si>
  <si>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</si>
  <si>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</si>
  <si>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</si>
  <si>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</si>
  <si>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</si>
  <si>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</si>
  <si>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</si>
  <si>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</si>
  <si>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</si>
  <si>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</si>
  <si>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</si>
  <si>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</si>
  <si>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</si>
  <si>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</si>
  <si>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</si>
  <si>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</si>
  <si>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</si>
  <si>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</si>
  <si>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</si>
  <si>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</si>
  <si>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</si>
  <si>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</si>
  <si>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</si>
  <si>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</si>
  <si>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</si>
  <si>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</si>
  <si>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</si>
  <si>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</si>
  <si>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</si>
  <si>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</si>
  <si>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</si>
  <si>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</si>
  <si>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</si>
  <si>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</si>
  <si>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</si>
  <si>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</si>
  <si>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</si>
  <si>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</si>
  <si>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</si>
  <si>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</si>
  <si>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</si>
  <si>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</si>
  <si>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</si>
  <si>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</si>
  <si>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</si>
  <si>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</si>
  <si>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</si>
  <si>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</si>
  <si>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</si>
  <si>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</si>
  <si>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</si>
  <si>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</si>
  <si>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</si>
  <si>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</si>
  <si>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</si>
  <si>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</si>
  <si>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</si>
  <si>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</si>
  <si>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</si>
  <si>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</si>
  <si>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</si>
  <si>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</si>
  <si>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</si>
  <si>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</si>
  <si>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</si>
  <si>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</si>
  <si>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</si>
  <si>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</si>
  <si>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</si>
  <si>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</si>
  <si>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</si>
  <si>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</si>
  <si>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</si>
  <si>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</si>
  <si>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</si>
  <si>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</si>
  <si>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</si>
  <si>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</si>
  <si>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</si>
  <si>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</si>
  <si>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</si>
  <si>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</si>
  <si>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</si>
  <si>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</si>
  <si>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</si>
  <si>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</si>
  <si>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</si>
  <si>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</si>
  <si>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</si>
  <si>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</si>
  <si>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</si>
  <si>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</si>
  <si>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</si>
  <si>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</si>
  <si>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</si>
  <si>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</si>
  <si>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</si>
  <si>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</si>
  <si>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</si>
  <si>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</si>
  <si>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</si>
  <si>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</si>
  <si>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</si>
  <si>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</si>
  <si>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</si>
  <si>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</si>
  <si>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</si>
  <si>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</si>
  <si>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</si>
  <si>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</si>
  <si>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</si>
  <si>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</si>
  <si>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</si>
  <si>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</si>
  <si>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</si>
  <si>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</si>
  <si>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</si>
  <si>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</si>
  <si>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</si>
  <si>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</si>
  <si>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</si>
  <si>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</si>
  <si>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</si>
  <si>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</si>
  <si>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</si>
  <si>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</si>
  <si>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</si>
  <si>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</si>
  <si>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</si>
  <si>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</si>
  <si>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</si>
  <si>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</si>
  <si>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</si>
  <si>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</si>
  <si>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</si>
  <si>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</si>
  <si>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</si>
  <si>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</si>
  <si>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</si>
  <si>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</si>
  <si>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</si>
  <si>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</si>
  <si>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</si>
  <si>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</si>
  <si>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</si>
  <si>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</si>
  <si>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</si>
  <si>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</si>
  <si>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</si>
  <si>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</si>
  <si>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</si>
  <si>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</si>
  <si>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</si>
  <si>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</si>
  <si>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</si>
  <si>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</si>
  <si>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</si>
  <si>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</si>
  <si>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</si>
  <si>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</si>
  <si>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</si>
  <si>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</si>
  <si>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</si>
  <si>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</si>
  <si>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</si>
  <si>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</si>
  <si>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</si>
  <si>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</si>
  <si>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</si>
  <si>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</si>
  <si>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</si>
  <si>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</si>
  <si>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</si>
  <si>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</si>
  <si>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</si>
  <si>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</si>
  <si>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</si>
  <si>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</si>
  <si>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</si>
  <si>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</si>
  <si>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</si>
  <si>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</si>
  <si>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</si>
  <si>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</si>
  <si>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</si>
  <si>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</si>
  <si>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</si>
  <si>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</si>
  <si>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</si>
  <si>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</si>
  <si>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</si>
  <si>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</si>
  <si>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</si>
  <si>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</si>
  <si>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</si>
  <si>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</si>
  <si>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</si>
  <si>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</si>
  <si>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</si>
  <si>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</si>
  <si>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</si>
  <si>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</si>
  <si>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</si>
  <si>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</si>
  <si>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</si>
  <si>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</si>
  <si>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</si>
  <si>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</si>
  <si>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</si>
  <si>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</si>
  <si>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</si>
  <si>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</si>
  <si>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</si>
  <si>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</si>
  <si>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</si>
  <si>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</si>
  <si>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</si>
  <si>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</si>
  <si>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</si>
  <si>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</si>
  <si>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</si>
  <si>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</si>
  <si>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</si>
  <si>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</si>
  <si>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</si>
  <si>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</si>
  <si>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</si>
  <si>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</si>
  <si>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</si>
  <si>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</si>
  <si>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</si>
  <si>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</si>
  <si>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</si>
  <si>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</si>
  <si>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</si>
  <si>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</si>
  <si>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</si>
  <si>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</si>
  <si>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</si>
  <si>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</si>
  <si>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</si>
  <si>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</si>
  <si>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</si>
  <si>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</si>
  <si>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</si>
  <si>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</si>
  <si>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</si>
  <si>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</si>
  <si>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</si>
  <si>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</si>
  <si>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</si>
  <si>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</si>
  <si>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</si>
  <si>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</si>
  <si>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</si>
  <si>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</si>
  <si>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</si>
  <si>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</si>
  <si>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</si>
  <si>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</si>
  <si>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</si>
  <si>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</si>
  <si>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</si>
  <si>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</si>
  <si>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</si>
  <si>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</si>
  <si>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</si>
  <si>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</si>
  <si>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</si>
  <si>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</si>
  <si>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</si>
  <si>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</si>
  <si>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</si>
  <si>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</si>
  <si>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</si>
  <si>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</si>
  <si>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</si>
  <si>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</si>
  <si>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</si>
  <si>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</si>
  <si>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</si>
  <si>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</si>
  <si>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</si>
  <si>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</si>
  <si>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</si>
  <si>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</si>
  <si>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</si>
  <si>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</si>
  <si>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</si>
  <si>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</si>
  <si>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</si>
  <si>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</si>
  <si>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</si>
  <si>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</si>
  <si>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</si>
  <si>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</si>
  <si>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</si>
  <si>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</si>
  <si>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</si>
  <si>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</si>
  <si>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</si>
  <si>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</si>
  <si>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</si>
  <si>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</si>
  <si>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</si>
  <si>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</si>
  <si>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</si>
  <si>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</si>
  <si>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</si>
  <si>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</si>
  <si>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</si>
  <si>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</si>
  <si>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</si>
  <si>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</si>
  <si>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</si>
  <si>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</si>
  <si>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</si>
  <si>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</si>
  <si>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</si>
  <si>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</si>
  <si>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</si>
  <si>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</si>
  <si>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</si>
  <si>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</si>
  <si>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</si>
  <si>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</si>
  <si>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</si>
  <si>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</si>
  <si>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</si>
  <si>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</si>
  <si>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</si>
  <si>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</si>
  <si>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</si>
  <si>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</si>
  <si>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</si>
  <si>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</si>
  <si>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</si>
  <si>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</si>
  <si>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</si>
  <si>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</si>
  <si>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</si>
  <si>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</si>
  <si>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</si>
  <si>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</si>
  <si>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</si>
  <si>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</si>
  <si>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</si>
  <si>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</si>
  <si>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</si>
  <si>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</si>
  <si>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</si>
  <si>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</si>
  <si>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</si>
  <si>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</si>
  <si>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</si>
  <si>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</si>
  <si>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</si>
  <si>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</si>
  <si>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</si>
  <si>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</si>
  <si>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</si>
  <si>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</si>
  <si>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</si>
  <si>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</si>
  <si>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</si>
  <si>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</si>
  <si>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</si>
  <si>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</si>
  <si>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</si>
  <si>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</si>
  <si>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</si>
  <si>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</si>
  <si>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</si>
  <si>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</si>
  <si>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</si>
  <si>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</si>
  <si>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</si>
  <si>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</si>
  <si>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</si>
  <si>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</si>
  <si>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</si>
  <si>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</si>
  <si>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</si>
  <si>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</si>
  <si>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</si>
  <si>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</si>
  <si>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</si>
  <si>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</si>
  <si>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</si>
  <si>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</si>
  <si>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</si>
  <si>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</si>
  <si>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</si>
  <si>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</si>
  <si>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</si>
  <si>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</si>
  <si>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</si>
  <si>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</si>
  <si>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</si>
  <si>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</si>
  <si>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</si>
  <si>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</si>
  <si>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</si>
  <si>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</si>
  <si>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</si>
  <si>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</si>
  <si>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</si>
  <si>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</si>
  <si>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</si>
  <si>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</si>
  <si>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</si>
  <si>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</si>
  <si>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</si>
  <si>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</si>
  <si>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</si>
  <si>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</si>
  <si>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</si>
  <si>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</si>
  <si>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</si>
  <si>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</si>
  <si>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</si>
  <si>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</si>
  <si>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</si>
  <si>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</si>
  <si>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</si>
  <si>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</si>
  <si>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</si>
  <si>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</si>
  <si>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</si>
  <si>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</si>
  <si>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</si>
  <si>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</si>
  <si>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</si>
  <si>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</si>
  <si>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</si>
  <si>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</si>
  <si>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</si>
  <si>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</si>
  <si>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</si>
  <si>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</si>
  <si>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</si>
  <si>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</si>
  <si>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</si>
  <si>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</si>
  <si>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</si>
  <si>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</si>
  <si>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</si>
  <si>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</si>
  <si>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</si>
  <si>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</si>
  <si>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</si>
  <si>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</si>
  <si>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</si>
  <si>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</si>
  <si>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</si>
  <si>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</si>
  <si>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</si>
  <si>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</si>
  <si>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</si>
  <si>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</si>
  <si>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</si>
  <si>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</si>
  <si>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</si>
  <si>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</si>
  <si>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</si>
  <si>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</si>
  <si>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</si>
  <si>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</si>
  <si>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</si>
  <si>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</si>
  <si>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</si>
  <si>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</si>
  <si>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</si>
  <si>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</si>
  <si>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</si>
  <si>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</si>
  <si>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</si>
  <si>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</si>
  <si>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</si>
  <si>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</si>
  <si>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</si>
  <si>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</si>
  <si>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</si>
  <si>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</si>
  <si>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</si>
  <si>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</si>
  <si>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</si>
  <si>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</si>
  <si>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</si>
  <si>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</si>
  <si>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</si>
  <si>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</si>
  <si>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</si>
  <si>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</si>
  <si>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</si>
  <si>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</si>
  <si>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</si>
  <si>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</si>
  <si>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</si>
  <si>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</si>
  <si>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</si>
  <si>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</si>
  <si>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</si>
  <si>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</si>
  <si>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</si>
  <si>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</si>
  <si>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</si>
  <si>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</si>
  <si>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</si>
  <si>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</si>
  <si>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</si>
  <si>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</si>
  <si>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</si>
  <si>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</si>
  <si>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</si>
  <si>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</si>
  <si>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</si>
  <si>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</si>
  <si>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</si>
  <si>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</si>
  <si>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</si>
  <si>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</si>
  <si>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</si>
  <si>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</si>
  <si>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</si>
  <si>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</si>
  <si>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</si>
  <si>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</si>
  <si>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</si>
  <si>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</si>
  <si>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</si>
  <si>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</si>
  <si>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</si>
  <si>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</si>
  <si>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</si>
  <si>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</si>
  <si>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</si>
  <si>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</si>
  <si>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</si>
  <si>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</si>
  <si>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</si>
  <si>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</si>
  <si>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</si>
  <si>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</si>
  <si>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</si>
  <si>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</si>
  <si>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</si>
  <si>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</si>
  <si>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</si>
  <si>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</si>
  <si>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</si>
  <si>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</si>
  <si>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</si>
  <si>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</si>
  <si>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</si>
  <si>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</si>
  <si>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</si>
  <si>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</si>
  <si>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</si>
  <si>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</si>
  <si>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</si>
  <si>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</si>
  <si>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</si>
  <si>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</si>
  <si>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</si>
  <si>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</si>
  <si>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</si>
  <si>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</si>
  <si>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</si>
  <si>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</si>
  <si>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</si>
  <si>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</si>
  <si>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</si>
  <si>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</si>
  <si>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</si>
  <si>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</si>
  <si>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</si>
  <si>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</si>
  <si>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</si>
  <si>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</si>
  <si>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</si>
  <si>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</si>
  <si>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</si>
  <si>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</si>
  <si>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</si>
  <si>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</si>
  <si>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</si>
  <si>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</si>
  <si>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</si>
  <si>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</si>
  <si>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</si>
  <si>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</si>
  <si>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</si>
  <si>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</si>
  <si>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</si>
  <si>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</si>
  <si>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</si>
  <si>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</si>
  <si>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</si>
  <si>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</si>
  <si>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</si>
  <si>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</si>
  <si>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</si>
  <si>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</si>
  <si>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</si>
  <si>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</si>
  <si>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</si>
  <si>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</si>
  <si>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</si>
  <si>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</si>
  <si>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</si>
  <si>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</si>
  <si>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</si>
  <si>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</si>
  <si>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</si>
  <si>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</si>
  <si>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</si>
  <si>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</si>
  <si>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</si>
  <si>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</si>
  <si>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</si>
  <si>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</si>
  <si>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</si>
  <si>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</si>
  <si>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</si>
  <si>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</si>
  <si>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</si>
  <si>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</si>
  <si>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</si>
  <si>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</si>
  <si>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</si>
  <si>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</si>
  <si>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</si>
  <si>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</si>
  <si>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</si>
  <si>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</si>
  <si>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</si>
  <si>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</si>
  <si>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</si>
  <si>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</si>
  <si>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</si>
  <si>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</si>
  <si>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</si>
  <si>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</si>
  <si>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</si>
  <si>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</si>
  <si>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</si>
  <si>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</si>
  <si>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</si>
  <si>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</si>
  <si>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</si>
  <si>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</si>
  <si>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</si>
  <si>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</si>
  <si>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</si>
  <si>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</si>
  <si>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</si>
  <si>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</si>
  <si>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</si>
  <si>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</si>
  <si>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</si>
  <si>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</si>
  <si>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</si>
  <si>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</si>
  <si>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</si>
  <si>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</si>
  <si>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</si>
  <si>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</si>
  <si>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</si>
  <si>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</si>
  <si>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</si>
  <si>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</si>
  <si>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</si>
  <si>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</si>
  <si>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</si>
  <si>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</si>
  <si>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</si>
  <si>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</si>
  <si>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</si>
  <si>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</si>
  <si>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</si>
  <si>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</si>
  <si>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</si>
  <si>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</si>
  <si>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</si>
  <si>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</si>
  <si>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</si>
  <si>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</si>
  <si>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</si>
  <si>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</si>
  <si>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</si>
  <si>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</si>
  <si>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</si>
  <si>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</si>
  <si>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</si>
  <si>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</si>
  <si>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</si>
  <si>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</si>
  <si>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</si>
  <si>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</si>
  <si>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</si>
  <si>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</si>
  <si>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</si>
  <si>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</si>
  <si>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</si>
  <si>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</si>
  <si>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</si>
  <si>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</si>
  <si>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</si>
  <si>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</si>
  <si>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</si>
  <si>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</si>
  <si>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</si>
  <si>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</si>
  <si>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</si>
  <si>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</si>
  <si>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</si>
  <si>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</si>
  <si>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</si>
  <si>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</si>
  <si>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</si>
  <si>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</si>
  <si>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</si>
  <si>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</si>
  <si>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</si>
  <si>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</si>
  <si>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</si>
  <si>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</si>
  <si>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</si>
  <si>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</si>
  <si>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</si>
  <si>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</si>
  <si>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</si>
  <si>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</si>
  <si>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</si>
  <si>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</si>
  <si>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</si>
  <si>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</si>
  <si>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</si>
  <si>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</si>
  <si>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</si>
  <si>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</si>
  <si>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</si>
  <si>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</si>
  <si>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</si>
  <si>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</si>
  <si>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</si>
  <si>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</si>
  <si>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</si>
  <si>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</si>
  <si>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</si>
  <si>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</si>
  <si>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</si>
  <si>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</si>
  <si>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</si>
  <si>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</si>
  <si>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</si>
  <si>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</si>
  <si>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</si>
  <si>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</si>
  <si>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</si>
  <si>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</si>
  <si>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</si>
  <si>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</si>
  <si>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</si>
  <si>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</si>
  <si>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</si>
  <si>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</si>
  <si>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</si>
  <si>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</si>
  <si>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</si>
  <si>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</si>
  <si>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</si>
  <si>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</si>
  <si>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</si>
  <si>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</si>
  <si>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</si>
  <si>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</si>
  <si>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</si>
  <si>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</si>
  <si>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</si>
  <si>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</si>
  <si>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</si>
  <si>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</si>
  <si>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</si>
  <si>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</si>
  <si>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</si>
  <si>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</si>
  <si>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</si>
  <si>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</si>
  <si>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</si>
  <si>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</si>
  <si>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</si>
  <si>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</si>
  <si>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</si>
  <si>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</si>
  <si>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</si>
  <si>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</si>
  <si>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</si>
  <si>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</si>
  <si>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</si>
  <si>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</si>
  <si>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</si>
  <si>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</si>
  <si>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</si>
  <si>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</si>
  <si>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</si>
  <si>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</si>
  <si>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</si>
  <si>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</si>
  <si>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</si>
  <si>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</si>
  <si>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</si>
  <si>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</si>
  <si>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</si>
  <si>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</si>
  <si>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</si>
  <si>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</si>
  <si>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</si>
  <si>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</si>
  <si>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</si>
  <si>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</si>
  <si>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</si>
  <si>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</si>
  <si>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</si>
  <si>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</si>
  <si>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</si>
  <si>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</si>
  <si>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</si>
  <si>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</si>
  <si>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</si>
  <si>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</si>
  <si>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</si>
  <si>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</si>
  <si>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</si>
  <si>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</si>
  <si>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</si>
  <si>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</si>
  <si>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</si>
  <si>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</si>
  <si>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</si>
  <si>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</si>
  <si>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</si>
  <si>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</si>
  <si>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</si>
  <si>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</si>
  <si>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</si>
  <si>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</si>
  <si>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</si>
  <si>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</si>
  <si>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</si>
  <si>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</si>
  <si>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</si>
  <si>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</si>
  <si>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</si>
  <si>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</si>
  <si>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</si>
  <si>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</si>
  <si>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</si>
  <si>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</si>
  <si>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</si>
  <si>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</si>
  <si>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</si>
  <si>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</si>
  <si>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</si>
  <si>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</si>
  <si>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</si>
  <si>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</si>
  <si>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</si>
  <si>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</si>
  <si>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</si>
  <si>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</si>
  <si>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</si>
  <si>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</si>
  <si>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</si>
  <si>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</si>
  <si>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</si>
  <si>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</si>
  <si>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</si>
  <si>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</si>
  <si>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</si>
  <si>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</si>
  <si>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</si>
  <si>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</si>
  <si>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</si>
  <si>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</si>
  <si>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</si>
  <si>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</si>
  <si>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</si>
  <si>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</si>
  <si>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</si>
  <si>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</si>
  <si>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</si>
  <si>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</si>
  <si>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</si>
  <si>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</si>
  <si>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</si>
  <si>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</si>
  <si>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</si>
  <si>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</si>
  <si>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</si>
  <si>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</si>
  <si>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</si>
  <si>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</si>
  <si>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</si>
  <si>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</si>
  <si>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</si>
  <si>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</si>
  <si>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</si>
  <si>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</si>
  <si>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</si>
  <si>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</si>
  <si>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</si>
  <si>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</si>
  <si>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</si>
  <si>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</si>
  <si>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</si>
  <si>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</si>
  <si>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</si>
  <si>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</si>
  <si>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</si>
  <si>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</si>
  <si>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</si>
  <si>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</si>
  <si>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</si>
  <si>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</si>
  <si>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</si>
  <si>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</si>
  <si>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</si>
  <si>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</si>
  <si>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</si>
  <si>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</si>
  <si>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</si>
  <si>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</si>
  <si>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</si>
  <si>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</si>
  <si>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</si>
  <si>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</si>
  <si>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</si>
  <si>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</si>
  <si>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</si>
  <si>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</si>
  <si>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</si>
  <si>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</si>
  <si>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</si>
  <si>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</si>
  <si>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</si>
  <si>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</si>
  <si>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</si>
  <si>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</si>
  <si>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</si>
  <si>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</si>
  <si>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</si>
  <si>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</si>
  <si>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</si>
  <si>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</si>
  <si>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</si>
  <si>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</si>
  <si>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</si>
  <si>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</si>
  <si>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</si>
  <si>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</si>
  <si>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</si>
  <si>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</si>
  <si>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</si>
  <si>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</si>
  <si>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</si>
  <si>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</si>
  <si>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</si>
  <si>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</si>
  <si>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</si>
  <si>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</si>
  <si>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</si>
  <si>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</si>
  <si>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</si>
  <si>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</si>
  <si>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</si>
  <si>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</si>
  <si>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</si>
  <si>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</si>
  <si>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</si>
  <si>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</si>
  <si>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</si>
  <si>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</si>
  <si>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</si>
  <si>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</si>
  <si>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</si>
  <si>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</si>
  <si>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</si>
  <si>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</si>
  <si>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</si>
  <si>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</si>
  <si>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</si>
  <si>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</si>
  <si>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</si>
  <si>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</si>
  <si>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</si>
  <si>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</si>
  <si>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</si>
  <si>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</si>
  <si>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</si>
  <si>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</si>
  <si>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</si>
  <si>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</si>
  <si>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</si>
  <si>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</si>
  <si>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</si>
  <si>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</si>
  <si>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</si>
  <si>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</si>
  <si>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</si>
  <si>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</si>
  <si>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</si>
  <si>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</si>
  <si>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</si>
  <si>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</si>
  <si>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</si>
  <si>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</si>
  <si>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</si>
  <si>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</si>
  <si>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</si>
  <si>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</si>
  <si>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</si>
  <si>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</si>
  <si>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</si>
  <si>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</si>
  <si>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</si>
  <si>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</si>
  <si>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</si>
  <si>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</si>
  <si>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</si>
  <si>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</si>
  <si>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</si>
  <si>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</si>
  <si>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</si>
  <si>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</si>
  <si>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</si>
  <si>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</si>
  <si>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</si>
  <si>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</si>
  <si>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</si>
  <si>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</si>
  <si>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</si>
  <si>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</si>
  <si>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</si>
  <si>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</si>
  <si>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</si>
  <si>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</si>
  <si>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</si>
  <si>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</si>
  <si>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</si>
  <si>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</si>
  <si>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</si>
  <si>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</si>
  <si>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</si>
  <si>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</si>
  <si>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</si>
  <si>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</si>
  <si>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</si>
  <si>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</si>
  <si>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</si>
  <si>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</si>
  <si>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</si>
  <si>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</si>
  <si>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</si>
  <si>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</si>
  <si>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</si>
  <si>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</si>
  <si>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</si>
  <si>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</si>
  <si>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</si>
  <si>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</si>
  <si>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</si>
  <si>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</si>
  <si>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</si>
  <si>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</si>
  <si>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</si>
  <si>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</si>
  <si>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</si>
  <si>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</si>
  <si>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</si>
  <si>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</si>
  <si>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</si>
  <si>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</si>
  <si>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</si>
  <si>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</si>
  <si>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</si>
  <si>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</si>
  <si>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</si>
  <si>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</si>
  <si>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</si>
  <si>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</si>
  <si>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</si>
  <si>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</si>
  <si>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</si>
  <si>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</si>
  <si>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</si>
  <si>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</si>
  <si>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</si>
  <si>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</si>
  <si>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</si>
  <si>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</si>
  <si>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</si>
  <si>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</si>
  <si>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</si>
  <si>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</si>
  <si>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</si>
  <si>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</si>
  <si>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</si>
  <si>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</si>
  <si>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</si>
  <si>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</si>
  <si>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</si>
  <si>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</si>
  <si>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</si>
  <si>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</si>
  <si>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</si>
  <si>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</si>
  <si>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</si>
  <si>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</si>
  <si>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</si>
  <si>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</si>
  <si>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</si>
  <si>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</si>
  <si>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</si>
  <si>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</si>
  <si>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</si>
  <si>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</si>
  <si>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</si>
  <si>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</si>
  <si>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</si>
  <si>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</si>
  <si>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</si>
  <si>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</si>
  <si>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</si>
  <si>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</si>
  <si>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</si>
  <si>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</si>
  <si>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</si>
  <si>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</si>
  <si>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</si>
  <si>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</si>
  <si>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</si>
  <si>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</si>
  <si>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</si>
  <si>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</si>
  <si>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</si>
  <si>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</si>
  <si>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</si>
  <si>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</si>
  <si>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</si>
  <si>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</si>
  <si>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</si>
  <si>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</si>
  <si>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</si>
  <si>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</si>
  <si>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</si>
  <si>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</si>
  <si>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</si>
  <si>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</si>
  <si>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</si>
  <si>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</si>
  <si>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</si>
  <si>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</si>
  <si>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</si>
  <si>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</si>
  <si>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</si>
  <si>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</si>
  <si>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</si>
  <si>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</si>
  <si>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</si>
  <si>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</si>
  <si>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</si>
  <si>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</si>
  <si>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</si>
  <si>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</si>
  <si>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</si>
  <si>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</si>
  <si>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</si>
  <si>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</si>
  <si>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</si>
  <si>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</si>
  <si>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</si>
  <si>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</si>
  <si>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</si>
  <si>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</si>
  <si>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</si>
  <si>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</si>
  <si>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</si>
  <si>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</si>
  <si>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</si>
  <si>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</si>
  <si>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</si>
  <si>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</si>
  <si>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</si>
  <si>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</si>
  <si>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</si>
  <si>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</si>
  <si>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</si>
  <si>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</si>
  <si>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</si>
  <si>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</si>
  <si>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</si>
  <si>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</si>
  <si>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</si>
  <si>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</si>
  <si>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</si>
  <si>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</si>
  <si>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</si>
  <si>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</si>
  <si>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</si>
  <si>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</si>
  <si>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</si>
  <si>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</si>
  <si>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</si>
  <si>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</si>
  <si>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</si>
  <si>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</si>
  <si>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</si>
  <si>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</si>
  <si>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</si>
  <si>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</si>
  <si>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</si>
  <si>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</si>
  <si>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</si>
  <si>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</si>
  <si>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</si>
  <si>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</si>
  <si>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</si>
  <si>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</si>
  <si>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</si>
  <si>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</si>
  <si>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</si>
  <si>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</si>
  <si>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</si>
  <si>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</si>
  <si>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</si>
  <si>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</si>
  <si>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</si>
  <si>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</si>
  <si>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</si>
  <si>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</si>
  <si>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</si>
  <si>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</si>
  <si>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</si>
  <si>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</si>
  <si>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</si>
  <si>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</si>
  <si>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</si>
  <si>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</si>
  <si>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</si>
  <si>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</si>
  <si>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</si>
  <si>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</si>
  <si>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</si>
  <si>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</si>
  <si>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</si>
  <si>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</si>
  <si>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</si>
  <si>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</si>
  <si>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</si>
  <si>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</si>
  <si>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</si>
  <si>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</si>
  <si>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</si>
  <si>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</si>
  <si>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</si>
  <si>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</si>
  <si>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</si>
  <si>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</si>
  <si>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</si>
  <si>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</si>
  <si>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</si>
  <si>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</si>
  <si>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</si>
  <si>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</si>
  <si>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</si>
  <si>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</si>
  <si>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</si>
  <si>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</si>
  <si>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</si>
  <si>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</si>
  <si>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</si>
  <si>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</si>
  <si>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</si>
  <si>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</si>
  <si>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</si>
  <si>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</si>
  <si>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</si>
  <si>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</si>
  <si>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</si>
  <si>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</si>
  <si>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</si>
  <si>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</si>
  <si>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</si>
  <si>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</si>
  <si>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</si>
  <si>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</si>
  <si>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</si>
  <si>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</si>
  <si>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</si>
  <si>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</si>
  <si>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</si>
  <si>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</si>
  <si>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</si>
  <si>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</si>
  <si>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</si>
  <si>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</si>
  <si>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</si>
  <si>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</si>
  <si>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</si>
  <si>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</si>
  <si>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</si>
  <si>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</si>
  <si>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</si>
  <si>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</si>
  <si>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</si>
  <si>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</si>
  <si>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</si>
  <si>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</si>
  <si>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</si>
  <si>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</si>
  <si>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</si>
  <si>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</si>
  <si>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</si>
  <si>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</si>
  <si>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</si>
  <si>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</si>
  <si>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</si>
  <si>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</si>
  <si>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</si>
  <si>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</si>
  <si>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</si>
  <si>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</si>
  <si>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</si>
  <si>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</si>
  <si>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</si>
  <si>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</si>
  <si>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</si>
  <si>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</si>
  <si>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</si>
  <si>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</si>
  <si>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</si>
  <si>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</si>
  <si>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</si>
  <si>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</si>
  <si>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</si>
  <si>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</si>
  <si>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</si>
  <si>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</si>
  <si>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</si>
  <si>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</si>
  <si>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</si>
  <si>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</si>
  <si>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</si>
  <si>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</si>
  <si>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</si>
  <si>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</si>
  <si>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</si>
  <si>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</si>
  <si>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</si>
  <si>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</si>
  <si>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</si>
  <si>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</si>
  <si>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</si>
  <si>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</si>
  <si>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</si>
  <si>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</si>
  <si>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</si>
  <si>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</si>
  <si>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</si>
  <si>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</si>
  <si>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</si>
  <si>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</si>
  <si>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</si>
  <si>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</si>
  <si>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</si>
  <si>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</si>
  <si>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</si>
  <si>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</si>
  <si>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</si>
  <si>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</si>
  <si>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</si>
  <si>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</si>
  <si>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</si>
  <si>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</si>
  <si>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</si>
  <si>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</si>
  <si>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</si>
  <si>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</si>
  <si>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</si>
  <si>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</si>
  <si>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</si>
  <si>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</si>
  <si>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</si>
  <si>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</si>
  <si>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</si>
  <si>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</si>
  <si>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</si>
  <si>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</si>
  <si>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</si>
  <si>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</si>
  <si>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</si>
  <si>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</si>
  <si>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</si>
  <si>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</si>
  <si>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</si>
  <si>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</si>
  <si>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</si>
  <si>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</si>
  <si>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</si>
  <si>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</si>
  <si>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</si>
  <si>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</si>
  <si>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</si>
  <si>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</si>
  <si>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</si>
  <si>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</si>
  <si>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</si>
  <si>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</si>
  <si>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</si>
  <si>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</si>
  <si>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</si>
  <si>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</si>
  <si>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</si>
  <si>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</si>
  <si>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</si>
  <si>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</si>
  <si>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</si>
  <si>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</si>
  <si>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</si>
  <si>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</si>
  <si>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</si>
  <si>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</si>
  <si>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</si>
  <si>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</si>
  <si>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</si>
  <si>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</si>
  <si>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</si>
  <si>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</si>
  <si>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</si>
  <si>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</si>
  <si>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</si>
  <si>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</si>
  <si>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</si>
  <si>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</si>
  <si>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</si>
  <si>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</si>
  <si>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</si>
  <si>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</si>
  <si>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</si>
  <si>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</si>
  <si>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</si>
  <si>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</si>
  <si>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</si>
  <si>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</si>
  <si>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</si>
  <si>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</si>
  <si>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</si>
  <si>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</si>
  <si>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</si>
  <si>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</si>
  <si>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</si>
  <si>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</si>
  <si>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</si>
  <si>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</si>
  <si>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</si>
  <si>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</si>
  <si>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</si>
  <si>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</si>
  <si>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</si>
  <si>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</si>
  <si>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</si>
  <si>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</si>
  <si>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</si>
  <si>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</si>
  <si>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</si>
  <si>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</si>
  <si>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</si>
  <si>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</si>
  <si>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</si>
  <si>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</si>
  <si>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</si>
  <si>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</si>
  <si>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</si>
  <si>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</si>
  <si>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</si>
  <si>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</si>
  <si>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</si>
  <si>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</si>
  <si>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</si>
  <si>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</si>
  <si>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</si>
  <si>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</si>
  <si>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</si>
  <si>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</si>
  <si>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</si>
  <si>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</si>
  <si>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</si>
  <si>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</si>
  <si>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</si>
  <si>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</si>
  <si>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</si>
  <si>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</si>
  <si>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</si>
  <si>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</si>
  <si>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</si>
  <si>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</si>
  <si>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</si>
  <si>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</si>
  <si>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</si>
  <si>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</si>
  <si>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</si>
  <si>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</si>
  <si>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</si>
  <si>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</si>
  <si>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</si>
  <si>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</si>
  <si>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</si>
  <si>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</si>
  <si>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</si>
  <si>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</si>
  <si>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</si>
  <si>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</si>
  <si>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</si>
  <si>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</si>
  <si>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</si>
  <si>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</si>
  <si>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</si>
  <si>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</si>
  <si>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</si>
  <si>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</si>
  <si>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</si>
  <si>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</si>
  <si>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</si>
  <si>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</si>
  <si>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</si>
  <si>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</si>
  <si>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</si>
  <si>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</si>
  <si>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</si>
  <si>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</si>
  <si>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</si>
  <si>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</si>
  <si>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</si>
  <si>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</si>
  <si>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</si>
  <si>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</si>
  <si>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</si>
  <si>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</si>
  <si>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</si>
  <si>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</si>
  <si>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</si>
  <si>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</si>
  <si>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</si>
  <si>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</si>
  <si>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</si>
  <si>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</si>
  <si>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</si>
  <si>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</si>
  <si>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</si>
  <si>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</si>
  <si>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</si>
  <si>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</si>
  <si>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</si>
  <si>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</si>
  <si>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</si>
  <si>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</si>
  <si>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</si>
  <si>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</si>
  <si>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</si>
  <si>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</si>
  <si>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</si>
  <si>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</si>
  <si>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</si>
  <si>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</si>
  <si>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</si>
  <si>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</si>
  <si>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</si>
  <si>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</si>
  <si>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</si>
  <si>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</si>
  <si>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</si>
  <si>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</si>
  <si>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</si>
  <si>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</si>
  <si>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</si>
  <si>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</si>
  <si>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</si>
  <si>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</si>
  <si>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</si>
  <si>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</si>
  <si>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</si>
  <si>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</si>
  <si>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</si>
  <si>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</si>
  <si>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</si>
  <si>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</si>
  <si>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</si>
  <si>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</si>
  <si>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</si>
  <si>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</si>
  <si>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</si>
  <si>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</si>
  <si>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</si>
  <si>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</si>
  <si>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</si>
  <si>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</si>
  <si>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</si>
  <si>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</si>
  <si>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</si>
  <si>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</si>
  <si>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</si>
  <si>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</si>
  <si>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</si>
  <si>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</si>
  <si>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</si>
  <si>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</si>
  <si>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</si>
  <si>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</si>
  <si>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</si>
  <si>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</si>
  <si>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</si>
  <si>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</si>
  <si>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</si>
  <si>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</si>
  <si>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</si>
  <si>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</si>
  <si>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</si>
  <si>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</si>
  <si>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</si>
  <si>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</si>
  <si>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</si>
  <si>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</si>
  <si>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</si>
  <si>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</si>
  <si>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</si>
  <si>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</si>
  <si>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</si>
  <si>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</si>
  <si>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</si>
  <si>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</si>
  <si>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</si>
  <si>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</si>
  <si>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</si>
  <si>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</si>
  <si>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</si>
  <si>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</si>
  <si>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</si>
  <si>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</si>
  <si>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</si>
  <si>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</si>
  <si>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</si>
  <si>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</si>
  <si>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</si>
  <si>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</si>
  <si>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</si>
  <si>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</si>
  <si>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</si>
  <si>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</si>
  <si>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</si>
  <si>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</si>
  <si>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</si>
  <si>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</si>
  <si>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</si>
  <si>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</si>
  <si>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</si>
  <si>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</si>
  <si>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</si>
  <si>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</si>
  <si>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</si>
  <si>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</si>
  <si>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</si>
  <si>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</si>
  <si>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</si>
  <si>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</si>
  <si>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</si>
  <si>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</si>
  <si>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</si>
  <si>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</si>
  <si>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</si>
  <si>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</si>
  <si>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</si>
  <si>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</si>
  <si>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</si>
  <si>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</si>
  <si>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</si>
  <si>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</si>
  <si>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</si>
  <si>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</si>
  <si>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</si>
  <si>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</si>
  <si>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</si>
  <si>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</si>
  <si>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</si>
  <si>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</si>
  <si>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</si>
  <si>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</si>
  <si>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</si>
  <si>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</si>
  <si>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</si>
  <si>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</si>
  <si>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</si>
  <si>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</si>
  <si>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</si>
  <si>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</si>
  <si>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</si>
  <si>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</si>
  <si>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</si>
  <si>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</si>
  <si>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</si>
  <si>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</si>
  <si>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</si>
  <si>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</si>
  <si>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</si>
  <si>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</si>
  <si>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</si>
  <si>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</si>
  <si>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</si>
  <si>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</si>
  <si>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</si>
  <si>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</si>
  <si>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</si>
  <si>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</si>
  <si>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</si>
  <si>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</si>
  <si>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</si>
  <si>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</si>
  <si>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</si>
  <si>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</si>
  <si>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</si>
  <si>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</si>
  <si>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</si>
  <si>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</si>
  <si>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</si>
  <si>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</si>
  <si>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</si>
  <si>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</si>
  <si>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</si>
  <si>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</si>
  <si>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</si>
  <si>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</si>
  <si>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</si>
  <si>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</si>
  <si>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</si>
  <si>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</si>
  <si>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</si>
  <si>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</si>
  <si>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</si>
  <si>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</si>
  <si>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</si>
  <si>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</si>
  <si>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</si>
  <si>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</si>
  <si>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</si>
  <si>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</si>
  <si>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</si>
  <si>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</si>
  <si>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</si>
  <si>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</si>
  <si>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</si>
  <si>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</si>
  <si>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</si>
  <si>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</si>
  <si>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</si>
  <si>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</si>
  <si>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</si>
  <si>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</si>
  <si>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</si>
  <si>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</si>
  <si>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</si>
  <si>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</si>
  <si>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</si>
  <si>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</si>
  <si>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</si>
  <si>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</si>
  <si>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</si>
  <si>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</si>
  <si>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</si>
  <si>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</si>
  <si>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</si>
  <si>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</si>
  <si>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</si>
  <si>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</si>
  <si>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</si>
  <si>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</si>
  <si>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</si>
  <si>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</si>
  <si>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</si>
  <si>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</si>
  <si>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</si>
  <si>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</si>
  <si>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</si>
  <si>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</si>
  <si>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</si>
  <si>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</si>
  <si>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</si>
  <si>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</si>
  <si>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</si>
  <si>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</si>
  <si>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</si>
  <si>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</si>
  <si>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</si>
  <si>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</si>
  <si>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</si>
  <si>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</si>
  <si>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</si>
  <si>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</si>
  <si>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</si>
  <si>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</si>
  <si>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</si>
  <si>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</si>
  <si>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</si>
  <si>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</si>
  <si>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</si>
  <si>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</si>
  <si>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</si>
  <si>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</si>
  <si>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</si>
  <si>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</si>
  <si>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</si>
  <si>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</si>
  <si>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</si>
  <si>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</si>
  <si>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</si>
  <si>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</si>
  <si>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</si>
  <si>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</si>
  <si>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</si>
  <si>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</si>
  <si>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</si>
  <si>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</si>
  <si>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</si>
  <si>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</si>
  <si>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</si>
  <si>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</si>
  <si>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</si>
  <si>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</si>
  <si>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</si>
  <si>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</si>
  <si>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</si>
  <si>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</si>
  <si>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</si>
  <si>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</si>
  <si>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</si>
  <si>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</si>
  <si>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</si>
  <si>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</si>
  <si>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</si>
  <si>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</si>
  <si>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</si>
  <si>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</si>
  <si>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</si>
  <si>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</si>
  <si>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</si>
  <si>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</si>
  <si>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</si>
  <si>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</si>
  <si>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</si>
  <si>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</si>
  <si>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</si>
  <si>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</si>
  <si>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</si>
  <si>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</si>
  <si>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</si>
  <si>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</si>
  <si>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</si>
  <si>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</si>
  <si>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</si>
  <si>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</si>
  <si>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</si>
  <si>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</si>
  <si>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</si>
  <si>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</si>
  <si>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</si>
  <si>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</si>
  <si>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</si>
  <si>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</si>
  <si>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</si>
  <si>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</si>
  <si>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</si>
  <si>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</si>
  <si>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</si>
  <si>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</si>
  <si>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</si>
  <si>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</si>
  <si>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</si>
  <si>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</si>
  <si>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</si>
  <si>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</si>
  <si>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</si>
  <si>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</si>
  <si>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</si>
  <si>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</si>
  <si>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</si>
  <si>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</si>
  <si>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</si>
  <si>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</si>
  <si>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</si>
  <si>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</si>
  <si>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</si>
  <si>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</si>
  <si>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</si>
  <si>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</si>
  <si>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</si>
  <si>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</si>
  <si>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</si>
  <si>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</si>
  <si>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</si>
  <si>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</si>
  <si>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</si>
  <si>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</si>
  <si>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</si>
  <si>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</si>
  <si>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</si>
  <si>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</si>
  <si>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</si>
  <si>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</si>
  <si>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</si>
  <si>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</si>
  <si>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</si>
  <si>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</si>
  <si>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</si>
  <si>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</si>
  <si>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</si>
  <si>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</si>
  <si>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</si>
  <si>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</si>
  <si>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</si>
  <si>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</si>
  <si>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</si>
  <si>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</si>
  <si>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</si>
  <si>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</si>
  <si>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</si>
  <si>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</si>
  <si>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</si>
  <si>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</si>
  <si>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</si>
  <si>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</si>
  <si>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</si>
  <si>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</si>
  <si>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</si>
  <si>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</si>
  <si>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</si>
  <si>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</si>
  <si>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</si>
  <si>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</si>
  <si>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</si>
  <si>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</si>
  <si>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</si>
  <si>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</si>
  <si>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</si>
  <si>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</si>
  <si>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</si>
  <si>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</si>
  <si>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</si>
  <si>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</si>
  <si>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</si>
  <si>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</si>
  <si>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</si>
  <si>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</si>
  <si>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</si>
  <si>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</si>
  <si>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</si>
  <si>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</si>
  <si>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</si>
  <si>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</si>
  <si>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</si>
  <si>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</si>
  <si>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</si>
  <si>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</si>
  <si>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</si>
  <si>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</si>
  <si>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</si>
  <si>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</si>
  <si>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</si>
  <si>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</si>
  <si>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</si>
  <si>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</si>
  <si>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</si>
  <si>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</si>
  <si>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</si>
  <si>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</si>
  <si>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</si>
  <si>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</si>
  <si>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</si>
  <si>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</si>
  <si>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</si>
  <si>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</si>
  <si>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</si>
  <si>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</si>
  <si>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</si>
  <si>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</si>
  <si>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</si>
  <si>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</si>
  <si>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</si>
  <si>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</si>
  <si>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</si>
  <si>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</si>
  <si>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</si>
  <si>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</si>
  <si>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</si>
  <si>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</si>
  <si>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</si>
  <si>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</si>
  <si>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</si>
  <si>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</si>
  <si>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</si>
  <si>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</si>
  <si>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</si>
  <si>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</si>
  <si>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</si>
  <si>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</si>
  <si>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</si>
  <si>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</si>
  <si>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</si>
  <si>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</si>
  <si>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</si>
  <si>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</si>
  <si>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</si>
  <si>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</si>
  <si>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</si>
  <si>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</si>
  <si>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</si>
  <si>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</si>
  <si>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</si>
  <si>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</si>
  <si>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</si>
  <si>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</si>
  <si>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</si>
  <si>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</si>
  <si>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</si>
  <si>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</si>
  <si>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</si>
  <si>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</si>
  <si>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</si>
  <si>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</si>
  <si>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</si>
  <si>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</si>
  <si>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</si>
  <si>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</si>
  <si>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</si>
  <si>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</si>
  <si>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</si>
  <si>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</si>
  <si>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</si>
  <si>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</si>
  <si>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</si>
  <si>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</si>
  <si>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</si>
  <si>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</si>
  <si>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</si>
  <si>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</si>
  <si>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</si>
  <si>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</si>
  <si>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</si>
  <si>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</si>
  <si>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</si>
  <si>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</si>
  <si>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</si>
  <si>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</si>
  <si>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</si>
  <si>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</si>
  <si>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</si>
  <si>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</si>
  <si>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</si>
  <si>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</si>
  <si>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</si>
  <si>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</si>
  <si>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</si>
  <si>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</si>
  <si>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</si>
  <si>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</si>
  <si>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</si>
  <si>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</si>
  <si>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</si>
  <si>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</si>
  <si>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</si>
  <si>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</si>
  <si>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</si>
  <si>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</si>
  <si>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</si>
  <si>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</si>
  <si>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</si>
  <si>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</si>
  <si>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</si>
  <si>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</si>
  <si>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</si>
  <si>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</si>
  <si>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</si>
  <si>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</si>
  <si>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</si>
  <si>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</si>
  <si>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</si>
  <si>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</si>
  <si>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</si>
  <si>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</si>
  <si>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</si>
  <si>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</si>
  <si>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</si>
  <si>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</si>
  <si>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</si>
  <si>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</si>
  <si>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</si>
  <si>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</si>
  <si>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</si>
  <si>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</si>
  <si>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</si>
  <si>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</si>
  <si>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</si>
  <si>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</si>
  <si>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</si>
  <si>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</si>
  <si>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</si>
  <si>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</si>
  <si>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</si>
  <si>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</si>
  <si>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</si>
  <si>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</si>
  <si>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</si>
  <si>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</si>
  <si>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</si>
  <si>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</si>
  <si>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</si>
  <si>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</si>
  <si>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</si>
  <si>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</si>
  <si>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</si>
  <si>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</si>
  <si>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</si>
  <si>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</si>
  <si>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</si>
  <si>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</si>
  <si>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</si>
  <si>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</si>
  <si>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</si>
  <si>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</si>
  <si>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</si>
  <si>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</si>
  <si>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</si>
  <si>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</si>
  <si>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</si>
  <si>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</si>
  <si>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</si>
  <si>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</si>
  <si>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</si>
  <si>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</si>
  <si>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</si>
  <si>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</si>
  <si>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</si>
  <si>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</si>
  <si>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</si>
  <si>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</si>
  <si>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</si>
  <si>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</si>
  <si>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</si>
  <si>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</si>
  <si>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</si>
  <si>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</si>
  <si>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</si>
  <si>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</si>
  <si>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</si>
  <si>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</si>
  <si>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</si>
  <si>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</si>
  <si>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</si>
  <si>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</si>
  <si>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</si>
  <si>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</si>
  <si>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</si>
  <si>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</si>
  <si>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</si>
  <si>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</si>
  <si>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</si>
  <si>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</si>
  <si>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</si>
  <si>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</si>
  <si>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</si>
  <si>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</si>
  <si>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</si>
  <si>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</si>
  <si>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</si>
  <si>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</si>
  <si>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</si>
  <si>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</si>
  <si>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</si>
  <si>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</si>
  <si>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</si>
  <si>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</si>
  <si>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</si>
  <si>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</si>
  <si>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</si>
  <si>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</si>
  <si>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</si>
  <si>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</si>
  <si>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</si>
  <si>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</si>
  <si>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</si>
  <si>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</si>
  <si>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</si>
  <si>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</si>
  <si>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</si>
  <si>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</si>
  <si>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</si>
  <si>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</si>
  <si>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</si>
  <si>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</si>
  <si>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</si>
  <si>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</si>
  <si>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</si>
  <si>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</si>
  <si>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</si>
  <si>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</si>
  <si>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</si>
  <si>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</si>
  <si>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</si>
  <si>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</si>
  <si>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</si>
  <si>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</si>
  <si>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</si>
  <si>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</si>
  <si>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</si>
  <si>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</si>
  <si>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</si>
  <si>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</si>
  <si>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</si>
  <si>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</si>
  <si>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</si>
  <si>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</si>
  <si>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</si>
  <si>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</si>
  <si>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</si>
  <si>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</si>
  <si>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</si>
  <si>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</si>
  <si>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</si>
  <si>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</si>
  <si>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</si>
  <si>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</si>
  <si>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</si>
  <si>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</si>
  <si>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</si>
  <si>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</si>
  <si>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</si>
  <si>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</si>
  <si>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</si>
  <si>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</si>
  <si>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</si>
  <si>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</si>
  <si>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</si>
  <si>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</si>
  <si>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</si>
  <si>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</si>
  <si>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</si>
  <si>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</si>
  <si>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</si>
  <si>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</si>
  <si>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</si>
  <si>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</si>
  <si>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</si>
  <si>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</si>
  <si>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</si>
  <si>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</si>
  <si>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</si>
  <si>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</si>
  <si>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</si>
  <si>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</si>
  <si>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</si>
  <si>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</si>
  <si>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</si>
  <si>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</si>
  <si>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</si>
  <si>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</si>
  <si>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</si>
  <si>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</si>
  <si>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</si>
  <si>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</si>
  <si>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</si>
  <si>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</si>
  <si>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</si>
  <si>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</si>
  <si>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</si>
  <si>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</si>
  <si>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</si>
  <si>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</si>
  <si>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</si>
  <si>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</si>
  <si>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</si>
  <si>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</si>
  <si>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</si>
  <si>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</si>
  <si>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</si>
  <si>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</si>
  <si>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</si>
  <si>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</si>
  <si>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</si>
  <si>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</si>
  <si>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</si>
  <si>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</si>
  <si>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</si>
  <si>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</si>
  <si>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</si>
  <si>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</si>
  <si>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</si>
  <si>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</si>
  <si>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</si>
  <si>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</si>
  <si>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</si>
  <si>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</si>
  <si>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</si>
  <si>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</si>
  <si>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</si>
  <si>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</si>
  <si>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</si>
  <si>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</si>
  <si>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</si>
  <si>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</si>
  <si>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</si>
  <si>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</si>
  <si>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</si>
  <si>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</si>
  <si>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</si>
  <si>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</si>
  <si>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</si>
  <si>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</si>
  <si>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</si>
  <si>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</si>
  <si>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</si>
  <si>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</si>
  <si>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</si>
  <si>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</si>
  <si>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</si>
  <si>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</si>
  <si>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</si>
  <si>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</si>
  <si>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</si>
  <si>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</si>
  <si>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</si>
  <si>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</si>
  <si>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</si>
  <si>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</si>
  <si>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</si>
  <si>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</si>
  <si>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</si>
  <si>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</si>
  <si>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</si>
  <si>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</si>
  <si>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</si>
  <si>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</si>
  <si>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</si>
  <si>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</si>
  <si>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</si>
  <si>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</si>
  <si>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</si>
  <si>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</si>
  <si>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</si>
  <si>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</si>
  <si>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</si>
  <si>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</si>
  <si>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</si>
  <si>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</si>
  <si>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</si>
  <si>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</si>
  <si>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</si>
  <si>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</si>
  <si>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</si>
  <si>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</si>
  <si>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</si>
  <si>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</si>
  <si>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</si>
  <si>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</si>
  <si>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</si>
  <si>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</si>
  <si>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</si>
  <si>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</si>
  <si>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</si>
  <si>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</si>
  <si>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</si>
  <si>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</si>
  <si>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</si>
  <si>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</si>
  <si>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</si>
  <si>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</si>
  <si>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</si>
  <si>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</si>
  <si>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</si>
  <si>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</si>
  <si>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</si>
  <si>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</si>
  <si>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</si>
  <si>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</si>
  <si>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</si>
  <si>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</si>
  <si>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</si>
  <si>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</si>
  <si>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</si>
  <si>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</si>
  <si>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</si>
  <si>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</si>
  <si>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</si>
  <si>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</si>
  <si>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</si>
  <si>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</si>
  <si>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</si>
  <si>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</si>
  <si>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</si>
  <si>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</si>
  <si>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</si>
  <si>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</si>
  <si>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</si>
  <si>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</si>
  <si>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</si>
  <si>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</si>
  <si>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</si>
  <si>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</si>
  <si>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</si>
  <si>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</si>
  <si>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</si>
  <si>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</si>
  <si>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</si>
  <si>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</si>
  <si>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</si>
  <si>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</si>
  <si>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</si>
  <si>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</si>
  <si>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</si>
  <si>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</si>
  <si>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</si>
  <si>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</si>
  <si>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</si>
  <si>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</si>
  <si>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</si>
  <si>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</si>
  <si>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</si>
  <si>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</si>
  <si>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</si>
  <si>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</si>
  <si>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</si>
  <si>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</si>
  <si>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</si>
  <si>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</si>
  <si>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</si>
  <si>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</si>
  <si>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</si>
  <si>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</si>
  <si>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</si>
  <si>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</si>
  <si>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</si>
  <si>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</si>
  <si>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</si>
  <si>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</si>
  <si>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</si>
  <si>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</si>
  <si>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</si>
  <si>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</si>
  <si>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</si>
  <si>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</si>
  <si>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</si>
  <si>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</si>
  <si>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</si>
  <si>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</si>
  <si>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</si>
  <si>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</si>
  <si>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</si>
  <si>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</si>
  <si>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</si>
  <si>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</si>
  <si>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</si>
  <si>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</si>
  <si>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</si>
  <si>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</si>
  <si>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</si>
  <si>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</si>
  <si>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</si>
  <si>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</si>
  <si>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</si>
  <si>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</si>
  <si>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</si>
  <si>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</si>
  <si>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</si>
  <si>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</si>
  <si>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</si>
  <si>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</si>
  <si>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</si>
  <si>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</si>
  <si>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</si>
  <si>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</si>
  <si>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</si>
  <si>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</si>
  <si>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</si>
  <si>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</si>
  <si>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</si>
  <si>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</si>
  <si>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</si>
  <si>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</si>
  <si>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</si>
  <si>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</si>
  <si>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</si>
  <si>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</si>
  <si>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</si>
  <si>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</si>
  <si>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</si>
  <si>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</si>
  <si>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</si>
  <si>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</si>
  <si>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</si>
  <si>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</si>
  <si>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</si>
  <si>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</si>
  <si>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</si>
  <si>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</si>
  <si>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</si>
  <si>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</si>
  <si>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</si>
  <si>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</si>
  <si>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</si>
  <si>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</si>
  <si>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</si>
  <si>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</si>
  <si>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</si>
  <si>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</si>
  <si>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</si>
  <si>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</si>
  <si>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</si>
  <si>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</si>
  <si>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</si>
  <si>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</si>
  <si>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</si>
  <si>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</si>
  <si>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</si>
  <si>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</si>
  <si>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</si>
  <si>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</si>
  <si>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</si>
  <si>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</si>
  <si>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</si>
  <si>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</si>
  <si>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</si>
  <si>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</si>
  <si>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</si>
  <si>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</si>
  <si>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</si>
  <si>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</si>
  <si>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</si>
  <si>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</si>
  <si>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</si>
  <si>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</si>
  <si>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</si>
  <si>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</si>
  <si>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</si>
  <si>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</si>
  <si>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</si>
  <si>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</si>
  <si>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</si>
  <si>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</si>
  <si>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</si>
  <si>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</si>
  <si>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</si>
  <si>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</si>
  <si>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</si>
  <si>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</si>
  <si>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</si>
  <si>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</si>
  <si>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</si>
  <si>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</si>
  <si>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</si>
  <si>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</si>
  <si>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</si>
  <si>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</si>
  <si>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</si>
  <si>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</si>
  <si>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</si>
  <si>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</si>
  <si>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</si>
  <si>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</si>
  <si>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</si>
  <si>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</si>
  <si>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</si>
  <si>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</si>
  <si>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</si>
  <si>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</si>
  <si>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</si>
  <si>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</si>
  <si>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</si>
  <si>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</si>
  <si>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</si>
  <si>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</si>
  <si>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</si>
  <si>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</si>
  <si>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</si>
  <si>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</si>
  <si>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</si>
  <si>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</si>
  <si>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</si>
  <si>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</si>
  <si>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</si>
  <si>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</si>
  <si>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</si>
  <si>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</si>
  <si>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</si>
  <si>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</si>
  <si>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</si>
  <si>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</si>
  <si>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</si>
  <si>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</si>
  <si>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</si>
  <si>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</si>
  <si>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</si>
  <si>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</si>
  <si>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</si>
  <si>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</si>
  <si>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</si>
  <si>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</si>
  <si>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</si>
  <si>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</si>
  <si>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</si>
  <si>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</si>
  <si>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</si>
  <si>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</si>
  <si>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</si>
  <si>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</si>
  <si>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</si>
  <si>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</si>
  <si>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</si>
  <si>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</si>
  <si>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</si>
  <si>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</si>
  <si>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</si>
  <si>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</si>
  <si>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</si>
  <si>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</si>
  <si>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</si>
  <si>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</si>
  <si>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</si>
  <si>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</si>
  <si>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</si>
  <si>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</si>
  <si>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</si>
  <si>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</si>
  <si>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</si>
  <si>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</si>
  <si>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</si>
  <si>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</si>
  <si>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</si>
  <si>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</si>
  <si>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</si>
  <si>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</si>
  <si>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</si>
  <si>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</si>
  <si>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</si>
  <si>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</si>
  <si>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</si>
  <si>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</si>
  <si>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</si>
  <si>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</si>
  <si>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</si>
  <si>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</si>
  <si>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</si>
  <si>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</si>
  <si>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</si>
  <si>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</si>
  <si>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</si>
  <si>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</si>
  <si>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</si>
  <si>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</si>
  <si>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</si>
  <si>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</si>
  <si>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</si>
  <si>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</si>
  <si>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</si>
  <si>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</si>
  <si>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</si>
  <si>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</si>
  <si>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</si>
  <si>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</si>
  <si>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</si>
  <si>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</si>
  <si>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</si>
  <si>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</si>
  <si>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</si>
  <si>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</si>
  <si>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</si>
  <si>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</si>
  <si>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</si>
  <si>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</si>
  <si>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</si>
  <si>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</si>
  <si>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</si>
  <si>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</si>
  <si>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</si>
  <si>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</si>
  <si>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</si>
  <si>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</si>
  <si>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</si>
  <si>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</si>
  <si>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</si>
  <si>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</si>
  <si>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</si>
  <si>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</si>
  <si>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</si>
  <si>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</si>
  <si>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</si>
  <si>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</si>
  <si>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</si>
  <si>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</si>
  <si>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</si>
  <si>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</si>
  <si>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</si>
  <si>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</si>
  <si>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</si>
  <si>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</si>
  <si>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</si>
  <si>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</si>
  <si>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</si>
  <si>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</si>
  <si>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</si>
  <si>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</si>
  <si>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</si>
  <si>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</si>
  <si>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</si>
  <si>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</si>
  <si>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</si>
  <si>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</si>
  <si>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</si>
  <si>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</si>
  <si>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</si>
  <si>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</si>
  <si>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</si>
  <si>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</si>
  <si>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</si>
  <si>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</si>
  <si>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</si>
  <si>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</si>
  <si>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</si>
  <si>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</si>
  <si>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</si>
  <si>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</si>
  <si>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</si>
  <si>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</si>
  <si>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</si>
  <si>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</si>
  <si>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</si>
  <si>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</si>
  <si>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</si>
  <si>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</si>
  <si>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</si>
  <si>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</si>
  <si>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</si>
  <si>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</si>
  <si>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</si>
  <si>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</si>
  <si>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</si>
  <si>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</si>
  <si>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</si>
  <si>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</si>
  <si>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</si>
  <si>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</si>
  <si>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</si>
  <si>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</si>
  <si>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</si>
  <si>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</si>
  <si>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</si>
  <si>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</si>
  <si>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</si>
  <si>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</si>
  <si>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</si>
  <si>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</si>
  <si>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</si>
  <si>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</si>
  <si>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</si>
  <si>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</si>
  <si>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</si>
  <si>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</si>
  <si>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</si>
  <si>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</si>
  <si>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</si>
  <si>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</si>
  <si>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</si>
  <si>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</si>
  <si>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</si>
  <si>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</si>
  <si>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</si>
  <si>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</si>
  <si>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</si>
  <si>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</si>
  <si>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</si>
  <si>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</si>
  <si>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</si>
  <si>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</si>
  <si>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</si>
  <si>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</si>
  <si>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</si>
  <si>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</si>
  <si>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</si>
  <si>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</si>
  <si>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</si>
  <si>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</si>
  <si>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</si>
  <si>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</si>
  <si>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</si>
  <si>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</si>
  <si>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</si>
  <si>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</si>
  <si>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</si>
  <si>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</si>
  <si>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</si>
  <si>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</si>
  <si>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</si>
  <si>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</si>
  <si>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</si>
  <si>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</si>
  <si>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</si>
  <si>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</si>
  <si>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</si>
  <si>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</si>
  <si>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</si>
  <si>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</si>
  <si>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</si>
  <si>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</si>
  <si>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</si>
  <si>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</si>
  <si>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</si>
  <si>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</si>
  <si>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</si>
  <si>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</si>
  <si>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</si>
  <si>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</si>
  <si>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</si>
  <si>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</si>
  <si>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</si>
  <si>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</si>
  <si>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</si>
  <si>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</si>
  <si>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</si>
  <si>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</si>
  <si>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</si>
  <si>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</si>
  <si>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</si>
  <si>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</si>
  <si>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</si>
  <si>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</si>
  <si>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</si>
  <si>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</si>
  <si>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</si>
  <si>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</si>
  <si>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</si>
  <si>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</si>
  <si>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</si>
  <si>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</si>
  <si>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</si>
  <si>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</si>
  <si>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</si>
  <si>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</si>
  <si>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</si>
  <si>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</si>
  <si>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</si>
  <si>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</si>
  <si>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</si>
  <si>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</si>
  <si>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</si>
  <si>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</si>
  <si>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</si>
  <si>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</si>
  <si>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</si>
  <si>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</si>
  <si>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</si>
  <si>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</si>
  <si>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</si>
  <si>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</si>
  <si>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</si>
  <si>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</si>
  <si>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</si>
  <si>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</si>
  <si>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</si>
  <si>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</si>
  <si>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</si>
  <si>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</si>
  <si>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</si>
  <si>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</si>
  <si>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</si>
  <si>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</si>
  <si>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</si>
  <si>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</si>
  <si>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</si>
  <si>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</si>
  <si>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</si>
  <si>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</si>
  <si>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</si>
  <si>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</si>
  <si>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</si>
  <si>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</si>
  <si>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</si>
  <si>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</si>
  <si>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</si>
  <si>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</si>
  <si>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</si>
  <si>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</si>
  <si>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</si>
  <si>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</si>
  <si>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</si>
  <si>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</si>
  <si>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</si>
  <si>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</si>
  <si>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</si>
  <si>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</si>
  <si>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</si>
  <si>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</si>
  <si>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</si>
  <si>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</si>
  <si>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</si>
  <si>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</si>
  <si>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</si>
  <si>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</si>
  <si>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</si>
  <si>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</si>
  <si>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</si>
  <si>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</si>
  <si>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</si>
  <si>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</si>
  <si>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</si>
  <si>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</si>
  <si>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</si>
  <si>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</si>
  <si>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</si>
  <si>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</si>
  <si>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</si>
  <si>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</si>
  <si>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</si>
  <si>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</si>
  <si>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</si>
  <si>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</si>
  <si>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</si>
  <si>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</si>
  <si>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</si>
  <si>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</si>
  <si>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</si>
  <si>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</si>
  <si>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</si>
  <si>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</si>
  <si>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</si>
  <si>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</si>
  <si>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</si>
  <si>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</si>
  <si>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</si>
  <si>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</si>
  <si>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</si>
  <si>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</si>
  <si>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</si>
  <si>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</si>
  <si>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</si>
  <si>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</si>
  <si>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</si>
  <si>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</si>
  <si>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</si>
  <si>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</si>
  <si>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</si>
  <si>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</si>
  <si>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</si>
  <si>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</si>
  <si>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</si>
  <si>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</si>
  <si>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</si>
  <si>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</si>
  <si>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</si>
  <si>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</si>
  <si>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</si>
  <si>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</si>
  <si>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</si>
  <si>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</si>
  <si>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</si>
  <si>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</si>
  <si>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</si>
  <si>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</si>
  <si>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</si>
  <si>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</si>
  <si>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</si>
  <si>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</si>
  <si>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</si>
  <si>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</si>
  <si>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</si>
  <si>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</si>
  <si>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</si>
  <si>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</si>
  <si>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</si>
  <si>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</si>
  <si>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</si>
  <si>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</si>
  <si>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</si>
  <si>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</si>
  <si>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</si>
  <si>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</si>
  <si>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</si>
  <si>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</si>
  <si>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</si>
  <si>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</si>
  <si>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</si>
  <si>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</si>
  <si>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</si>
  <si>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</si>
  <si>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</si>
  <si>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</si>
  <si>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</si>
  <si>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</si>
  <si>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</si>
  <si>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</si>
  <si>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</si>
  <si>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</si>
  <si>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</si>
  <si>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</si>
  <si>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</si>
  <si>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</si>
  <si>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</si>
  <si>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</si>
  <si>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</si>
  <si>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</si>
  <si>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</si>
  <si>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</si>
  <si>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</si>
  <si>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</si>
  <si>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</si>
  <si>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</si>
  <si>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</si>
  <si>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</si>
  <si>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</si>
  <si>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</si>
  <si>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</si>
  <si>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</si>
  <si>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</si>
  <si>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</si>
  <si>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</si>
  <si>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</si>
  <si>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</si>
  <si>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</si>
  <si>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</si>
  <si>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</si>
  <si>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</si>
  <si>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</si>
  <si>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</si>
  <si>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</si>
  <si>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</si>
  <si>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</si>
  <si>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</si>
  <si>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</si>
  <si>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</si>
  <si>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</si>
  <si>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</si>
  <si>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</si>
  <si>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</si>
  <si>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</si>
  <si>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</si>
  <si>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</si>
  <si>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</si>
  <si>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</si>
  <si>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</si>
  <si>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</si>
  <si>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</si>
  <si>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</si>
  <si>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</si>
  <si>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</si>
  <si>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</si>
  <si>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</si>
  <si>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</si>
  <si>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</si>
  <si>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</si>
  <si>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</si>
  <si>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</si>
  <si>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</si>
  <si>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</si>
  <si>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</si>
  <si>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</si>
  <si>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</si>
  <si>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</si>
  <si>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</si>
  <si>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</si>
  <si>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</si>
  <si>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</si>
  <si>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</si>
  <si>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</si>
  <si>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</si>
  <si>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</si>
  <si>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</si>
  <si>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</si>
  <si>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</si>
  <si>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</si>
  <si>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</si>
  <si>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</si>
  <si>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</si>
  <si>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</si>
  <si>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</si>
  <si>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</si>
  <si>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</si>
  <si>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</si>
  <si>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</si>
  <si>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</si>
  <si>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</si>
  <si>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</si>
  <si>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</si>
  <si>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</si>
  <si>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</si>
  <si>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</si>
  <si>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</si>
  <si>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</si>
  <si>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</si>
  <si>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</si>
  <si>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</si>
  <si>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</si>
  <si>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</si>
  <si>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</si>
  <si>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</si>
  <si>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</si>
  <si>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</si>
  <si>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</si>
  <si>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</si>
  <si>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</si>
  <si>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</si>
  <si>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</si>
  <si>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</si>
  <si>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</si>
  <si>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</si>
  <si>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</si>
  <si>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</si>
  <si>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</si>
  <si>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</si>
  <si>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</si>
  <si>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</si>
  <si>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</si>
  <si>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</si>
  <si>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</si>
  <si>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</si>
  <si>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</si>
  <si>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</si>
  <si>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</si>
  <si>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</si>
  <si>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</si>
  <si>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</si>
  <si>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</si>
  <si>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</si>
  <si>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</si>
  <si>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</si>
  <si>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</si>
  <si>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</si>
  <si>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</si>
  <si>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</si>
  <si>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</si>
  <si>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</si>
  <si>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</si>
  <si>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</si>
  <si>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</si>
  <si>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</si>
  <si>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</si>
  <si>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</si>
  <si>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</si>
  <si>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</si>
  <si>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</si>
  <si>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</si>
  <si>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</si>
  <si>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</si>
  <si>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</si>
  <si>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</si>
  <si>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</si>
  <si>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</si>
  <si>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</si>
  <si>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</si>
  <si>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</si>
  <si>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</si>
  <si>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</si>
  <si>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</si>
  <si>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</si>
  <si>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</si>
  <si>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</si>
  <si>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</si>
  <si>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</si>
  <si>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</si>
  <si>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</si>
  <si>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</si>
  <si>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</si>
  <si>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</si>
  <si>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</si>
  <si>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</si>
  <si>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</si>
  <si>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</si>
  <si>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</si>
  <si>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</si>
  <si>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</si>
  <si>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</si>
  <si>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</si>
  <si>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</si>
  <si>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</si>
  <si>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</si>
  <si>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</si>
  <si>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</si>
  <si>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</si>
  <si>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</si>
  <si>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</si>
  <si>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</si>
  <si>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</si>
  <si>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</si>
  <si>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</si>
  <si>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</si>
  <si>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</si>
  <si>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</si>
  <si>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</si>
  <si>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</si>
  <si>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</si>
  <si>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</si>
  <si>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</si>
  <si>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</si>
  <si>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</si>
  <si>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</si>
  <si>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</si>
  <si>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</si>
  <si>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</si>
  <si>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</si>
  <si>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</si>
  <si>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</si>
  <si>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</si>
  <si>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</si>
  <si>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</si>
  <si>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</si>
  <si>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</si>
  <si>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</si>
  <si>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</si>
  <si>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</si>
  <si>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</si>
  <si>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</si>
  <si>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</si>
  <si>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</si>
  <si>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</si>
  <si>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</si>
  <si>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</si>
  <si>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</si>
  <si>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</si>
  <si>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</si>
  <si>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</si>
  <si>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</si>
  <si>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</si>
  <si>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</si>
  <si>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</si>
  <si>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</si>
  <si>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</si>
  <si>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</si>
  <si>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</si>
  <si>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</si>
  <si>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</si>
  <si>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</si>
  <si>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</si>
  <si>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</si>
  <si>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</si>
  <si>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</si>
  <si>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</si>
  <si>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</si>
  <si>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</si>
  <si>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</si>
  <si>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</si>
  <si>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</si>
  <si>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</si>
  <si>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</si>
  <si>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</si>
  <si>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</si>
  <si>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</si>
  <si>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</si>
  <si>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</si>
  <si>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</si>
  <si>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</si>
  <si>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</si>
  <si>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</si>
  <si>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</si>
  <si>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</si>
  <si>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</si>
  <si>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</si>
  <si>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</si>
  <si>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</si>
  <si>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</si>
  <si>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</si>
  <si>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</si>
  <si>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</si>
  <si>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</si>
  <si>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</si>
  <si>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</si>
  <si>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</si>
  <si>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</si>
  <si>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</si>
  <si>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</si>
  <si>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</si>
  <si>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</si>
  <si>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</si>
  <si>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</si>
  <si>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</si>
  <si>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</si>
  <si>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</si>
  <si>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</si>
  <si>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</si>
  <si>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</si>
  <si>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</si>
  <si>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</si>
  <si>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</si>
  <si>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</si>
  <si>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</si>
  <si>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</si>
  <si>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</si>
  <si>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</si>
  <si>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</si>
  <si>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</si>
  <si>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</si>
  <si>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</si>
  <si>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</si>
  <si>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</si>
  <si>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</si>
  <si>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</si>
  <si>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</si>
  <si>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</si>
  <si>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</si>
  <si>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</si>
  <si>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</si>
  <si>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</si>
  <si>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</si>
  <si>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</si>
  <si>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</si>
  <si>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</si>
  <si>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</si>
  <si>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</si>
  <si>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</si>
  <si>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</si>
  <si>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</si>
  <si>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</si>
  <si>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</si>
  <si>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</si>
  <si>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</si>
  <si>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</si>
  <si>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</si>
  <si>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</si>
  <si>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</si>
  <si>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</si>
  <si>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</si>
  <si>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</si>
  <si>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</si>
  <si>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</si>
  <si>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</si>
  <si>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</si>
  <si>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</si>
  <si>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</si>
  <si>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</si>
  <si>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</si>
  <si>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</si>
  <si>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</si>
  <si>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</si>
  <si>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</si>
  <si>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</si>
  <si>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</si>
  <si>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</si>
  <si>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</si>
  <si>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</si>
  <si>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</si>
  <si>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</si>
  <si>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</si>
  <si>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</si>
  <si>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</si>
  <si>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</si>
  <si>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</si>
  <si>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</si>
  <si>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</si>
  <si>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</si>
  <si>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</si>
  <si>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</si>
  <si>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</si>
  <si>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</si>
  <si>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</si>
  <si>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</si>
  <si>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</si>
  <si>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</si>
  <si>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</si>
  <si>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</si>
  <si>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</si>
  <si>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</si>
  <si>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</si>
  <si>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</si>
  <si>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</si>
  <si>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</si>
  <si>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</si>
  <si>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</si>
  <si>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</si>
  <si>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</si>
  <si>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</si>
  <si>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</si>
  <si>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</si>
  <si>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</si>
  <si>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</si>
  <si>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</si>
  <si>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</si>
  <si>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</si>
  <si>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</si>
  <si>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</si>
  <si>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</si>
  <si>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</si>
  <si>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</si>
  <si>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</si>
  <si>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</si>
  <si>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</si>
  <si>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</si>
  <si>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</si>
  <si>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</si>
  <si>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</si>
  <si>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</si>
  <si>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</si>
  <si>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</si>
  <si>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</si>
  <si>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</si>
  <si>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</si>
  <si>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</si>
  <si>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</si>
  <si>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</si>
  <si>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</si>
  <si>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</si>
  <si>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</si>
  <si>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</si>
  <si>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</si>
  <si>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</si>
  <si>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</si>
  <si>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</si>
  <si>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</si>
  <si>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</si>
  <si>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</si>
  <si>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</si>
  <si>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</si>
  <si>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</si>
  <si>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</si>
  <si>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</si>
  <si>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</si>
  <si>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</si>
  <si>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</si>
  <si>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</si>
  <si>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</si>
  <si>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</si>
  <si>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</si>
  <si>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</si>
  <si>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</si>
  <si>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</si>
  <si>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</si>
  <si>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</si>
  <si>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</si>
  <si>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</si>
  <si>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</si>
  <si>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</si>
  <si>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</si>
  <si>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</si>
  <si>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</si>
  <si>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</si>
  <si>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</si>
  <si>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</si>
  <si>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</si>
  <si>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</si>
  <si>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</si>
  <si>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</si>
  <si>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</si>
  <si>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</si>
  <si>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</si>
  <si>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</si>
  <si>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</si>
  <si>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</si>
  <si>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</si>
  <si>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</si>
  <si>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</si>
  <si>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</si>
  <si>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</si>
  <si>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</si>
  <si>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</si>
  <si>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</si>
  <si>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</si>
  <si>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</si>
  <si>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</si>
  <si>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</si>
  <si>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</si>
  <si>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</si>
  <si>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</si>
  <si>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</si>
  <si>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</si>
  <si>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</si>
  <si>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</si>
  <si>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</si>
  <si>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</si>
  <si>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</si>
  <si>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</si>
  <si>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</si>
  <si>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</si>
  <si>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</si>
  <si>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</si>
  <si>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</si>
  <si>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</si>
  <si>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</si>
  <si>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</si>
  <si>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</si>
  <si>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</si>
  <si>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</si>
  <si>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</si>
  <si>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</si>
  <si>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</si>
  <si>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</si>
  <si>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</si>
  <si>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</si>
  <si>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</si>
  <si>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</si>
  <si>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</si>
  <si>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</si>
  <si>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</si>
  <si>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</si>
  <si>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</si>
  <si>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</si>
  <si>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</si>
  <si>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</si>
  <si>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</si>
  <si>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</si>
  <si>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</si>
  <si>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</si>
  <si>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</si>
  <si>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</si>
  <si>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</si>
  <si>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</si>
  <si>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</si>
  <si>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</si>
  <si>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</si>
  <si>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</si>
  <si>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</si>
  <si>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</si>
  <si>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</si>
  <si>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</si>
  <si>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</si>
  <si>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</si>
  <si>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</si>
  <si>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</si>
  <si>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</si>
  <si>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</si>
  <si>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</si>
  <si>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</si>
  <si>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</si>
  <si>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</si>
  <si>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</si>
  <si>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</si>
  <si>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</si>
  <si>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</si>
  <si>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</si>
  <si>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</si>
  <si>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</si>
  <si>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</si>
  <si>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</si>
  <si>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</si>
  <si>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</si>
  <si>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</si>
  <si>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</si>
  <si>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</si>
  <si>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</si>
  <si>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</si>
  <si>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</si>
  <si>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</si>
  <si>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</si>
  <si>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</si>
  <si>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</si>
  <si>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</si>
  <si>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</si>
  <si>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</si>
  <si>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</si>
  <si>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</si>
  <si>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</si>
  <si>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</si>
  <si>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</si>
  <si>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</si>
  <si>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</si>
  <si>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</si>
  <si>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</si>
  <si>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</si>
  <si>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</si>
  <si>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</si>
  <si>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</si>
  <si>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</si>
  <si>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</si>
  <si>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</si>
  <si>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</si>
  <si>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</si>
  <si>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</si>
  <si>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</si>
  <si>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</si>
  <si>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</si>
  <si>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</si>
  <si>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</si>
  <si>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</si>
  <si>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</si>
  <si>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</si>
  <si>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</si>
  <si>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</si>
  <si>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</si>
  <si>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</si>
  <si>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</si>
  <si>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</si>
  <si>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</si>
  <si>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</si>
  <si>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</si>
  <si>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</si>
  <si>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</si>
  <si>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</si>
  <si>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</si>
  <si>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</si>
  <si>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</si>
  <si>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</si>
  <si>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</si>
  <si>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</si>
  <si>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</si>
  <si>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</si>
  <si>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</si>
  <si>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</si>
  <si>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</si>
  <si>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</si>
  <si>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</si>
  <si>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</si>
  <si>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</si>
  <si>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</si>
  <si>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</si>
  <si>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</si>
  <si>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</si>
  <si>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</si>
  <si>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</si>
  <si>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</si>
  <si>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</si>
  <si>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</si>
  <si>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</si>
  <si>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</si>
  <si>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</si>
  <si>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</si>
  <si>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</si>
  <si>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</si>
  <si>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</si>
  <si>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</si>
  <si>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</si>
  <si>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</si>
  <si>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</si>
  <si>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</si>
  <si>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</si>
  <si>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</si>
  <si>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</si>
  <si>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</si>
  <si>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</si>
  <si>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</si>
  <si>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</si>
  <si>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</si>
  <si>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</si>
  <si>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</si>
  <si>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</si>
  <si>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</si>
  <si>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</si>
  <si>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</si>
  <si>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</si>
  <si>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</si>
  <si>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</si>
  <si>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</si>
  <si>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</si>
  <si>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</si>
  <si>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</si>
  <si>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</si>
  <si>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</si>
  <si>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</si>
  <si>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</si>
  <si>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</si>
  <si>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</si>
  <si>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</si>
  <si>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</si>
  <si>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</si>
  <si>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</si>
  <si>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</si>
  <si>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</si>
  <si>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</si>
  <si>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</si>
  <si>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</si>
  <si>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</si>
  <si>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</si>
  <si>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</si>
  <si>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</si>
  <si>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</si>
  <si>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</si>
  <si>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</si>
  <si>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</si>
  <si>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</si>
  <si>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</si>
  <si>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</si>
  <si>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</si>
  <si>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</si>
  <si>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</si>
  <si>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</si>
  <si>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</si>
  <si>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</si>
  <si>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</si>
  <si>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</si>
  <si>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</si>
  <si>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</si>
  <si>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</si>
  <si>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</si>
  <si>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</si>
  <si>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</si>
  <si>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</si>
  <si>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</si>
  <si>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</si>
  <si>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</si>
  <si>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</si>
  <si>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</si>
  <si>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</si>
  <si>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</si>
  <si>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</si>
  <si>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</si>
  <si>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</si>
  <si>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</si>
  <si>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</si>
  <si>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</si>
  <si>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</si>
  <si>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</si>
  <si>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</si>
  <si>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</si>
  <si>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</si>
  <si>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</si>
  <si>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</si>
  <si>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</si>
  <si>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</si>
  <si>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</si>
  <si>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</si>
  <si>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</si>
  <si>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</si>
  <si>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</si>
  <si>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</si>
  <si>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</si>
  <si>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</si>
  <si>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</si>
  <si>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</si>
  <si>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</si>
  <si>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</si>
  <si>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</si>
  <si>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</si>
  <si>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</si>
  <si>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</si>
  <si>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</si>
  <si>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</si>
  <si>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</si>
  <si>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</si>
  <si>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</si>
  <si>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</si>
  <si>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</si>
  <si>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</si>
  <si>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</si>
  <si>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</si>
  <si>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</si>
  <si>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</si>
  <si>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</si>
  <si>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</si>
  <si>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</si>
  <si>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</si>
  <si>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</si>
  <si>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</si>
  <si>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</si>
  <si>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</si>
  <si>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</si>
  <si>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</si>
  <si>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</si>
  <si>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</si>
  <si>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</si>
  <si>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</si>
  <si>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</si>
  <si>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</si>
  <si>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</si>
  <si>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</si>
  <si>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</si>
  <si>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</si>
  <si>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</si>
  <si>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</si>
  <si>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</si>
  <si>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</si>
  <si>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</si>
  <si>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</si>
  <si>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</si>
  <si>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</si>
  <si>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</si>
  <si>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</si>
  <si>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</si>
  <si>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</si>
  <si>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</si>
  <si>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</si>
  <si>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</si>
  <si>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</si>
  <si>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</si>
  <si>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</si>
  <si>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</si>
  <si>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</si>
  <si>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</si>
  <si>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</si>
  <si>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</si>
  <si>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</si>
  <si>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</si>
  <si>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</si>
  <si>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</si>
  <si>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</si>
  <si>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</si>
  <si>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</si>
  <si>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</si>
  <si>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</si>
  <si>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</si>
  <si>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</si>
  <si>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</si>
  <si>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</si>
  <si>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</si>
  <si>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</si>
  <si>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</si>
  <si>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</si>
  <si>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</si>
  <si>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</si>
  <si>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</si>
  <si>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</si>
  <si>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</si>
  <si>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</si>
  <si>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</si>
  <si>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</si>
  <si>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</si>
  <si>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</si>
  <si>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</si>
  <si>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</si>
  <si>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</si>
  <si>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</si>
  <si>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</si>
  <si>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</si>
  <si>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</si>
  <si>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</si>
  <si>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</si>
  <si>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</si>
  <si>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</si>
  <si>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</si>
  <si>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</si>
  <si>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</si>
  <si>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</si>
  <si>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</si>
  <si>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</si>
  <si>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</si>
  <si>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</si>
  <si>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</si>
  <si>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</si>
  <si>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</si>
  <si>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</si>
  <si>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</si>
  <si>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</si>
  <si>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</si>
  <si>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</si>
  <si>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</si>
  <si>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</si>
  <si>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</si>
  <si>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</si>
  <si>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</si>
  <si>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</si>
  <si>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</si>
  <si>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</si>
  <si>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</si>
  <si>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</si>
  <si>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</si>
  <si>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</si>
  <si>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</si>
  <si>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</si>
  <si>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</si>
  <si>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</si>
  <si>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</si>
  <si>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</si>
  <si>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</si>
  <si>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</si>
  <si>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</si>
  <si>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</si>
  <si>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</si>
  <si>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</si>
  <si>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</si>
  <si>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</si>
  <si>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</si>
  <si>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</si>
  <si>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</si>
  <si>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</si>
  <si>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</si>
  <si>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</si>
  <si>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</si>
  <si>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</si>
  <si>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</si>
  <si>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</si>
  <si>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</si>
  <si>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</si>
  <si>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</si>
  <si>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</si>
  <si>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</si>
  <si>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</si>
  <si>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</si>
  <si>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</si>
  <si>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</si>
  <si>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</si>
  <si>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</si>
  <si>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</si>
  <si>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</si>
  <si>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</si>
  <si>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</si>
  <si>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</si>
  <si>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</si>
  <si>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</si>
  <si>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</si>
  <si>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</si>
  <si>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</si>
  <si>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</si>
  <si>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</si>
  <si>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</si>
  <si>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</si>
  <si>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</si>
  <si>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</si>
  <si>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</si>
  <si>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</si>
  <si>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</si>
  <si>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</si>
  <si>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</si>
  <si>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</si>
  <si>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</si>
  <si>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</si>
  <si>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</si>
  <si>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</si>
  <si>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</si>
  <si>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</si>
  <si>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</si>
  <si>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</si>
  <si>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</si>
  <si>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</si>
  <si>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</si>
  <si>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</si>
  <si>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</si>
  <si>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</si>
  <si>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</si>
  <si>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</si>
  <si>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</si>
  <si>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</si>
  <si>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</si>
  <si>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</si>
  <si>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</si>
  <si>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</si>
  <si>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</si>
  <si>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</si>
  <si>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</si>
  <si>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</si>
  <si>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</si>
  <si>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</si>
  <si>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</si>
  <si>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</si>
  <si>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</si>
  <si>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</si>
  <si>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</si>
  <si>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</si>
  <si>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</si>
  <si>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</si>
  <si>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</si>
  <si>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</si>
  <si>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</si>
  <si>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</si>
  <si>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</si>
  <si>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</si>
  <si>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</si>
  <si>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</si>
  <si>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</si>
  <si>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</si>
  <si>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</si>
  <si>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</si>
  <si>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</si>
  <si>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</si>
  <si>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</si>
  <si>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</si>
  <si>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</si>
  <si>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</si>
  <si>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</si>
  <si>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</si>
  <si>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</si>
  <si>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</si>
  <si>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</si>
  <si>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</si>
  <si>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</si>
  <si>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</si>
  <si>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</si>
  <si>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</si>
  <si>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</si>
  <si>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</si>
  <si>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</si>
  <si>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</si>
  <si>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</si>
  <si>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</si>
  <si>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</si>
  <si>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</si>
  <si>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</si>
  <si>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</si>
  <si>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</si>
  <si>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</si>
  <si>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</si>
  <si>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</si>
  <si>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</si>
  <si>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</si>
  <si>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</si>
  <si>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</si>
  <si>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</si>
  <si>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</si>
  <si>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</si>
  <si>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</si>
  <si>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</si>
  <si>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</si>
  <si>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</si>
  <si>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</si>
  <si>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</si>
  <si>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</si>
  <si>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</si>
  <si>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</si>
  <si>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</si>
  <si>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</si>
  <si>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</si>
  <si>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</si>
  <si>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</si>
  <si>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</si>
  <si>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</si>
  <si>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</si>
  <si>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</si>
  <si>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</si>
  <si>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</si>
  <si>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</si>
  <si>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</si>
  <si>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</si>
  <si>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</si>
  <si>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</si>
  <si>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</si>
  <si>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</si>
  <si>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</si>
  <si>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</si>
  <si>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</si>
  <si>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</si>
  <si>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</si>
  <si>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</si>
  <si>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</si>
  <si>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</si>
  <si>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</si>
  <si>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</si>
  <si>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</si>
  <si>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</si>
  <si>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</si>
  <si>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</si>
  <si>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</si>
  <si>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</si>
  <si>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</si>
  <si>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</si>
  <si>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</si>
  <si>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</si>
  <si>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</si>
  <si>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</si>
  <si>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</si>
  <si>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</si>
  <si>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</si>
  <si>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</si>
  <si>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</si>
  <si>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</si>
  <si>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</si>
  <si>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</si>
  <si>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</si>
  <si>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</si>
  <si>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</si>
  <si>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</si>
  <si>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</si>
  <si>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</si>
  <si>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</si>
  <si>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</si>
  <si>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</si>
  <si>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</si>
  <si>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</si>
  <si>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</si>
  <si>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</si>
  <si>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</si>
  <si>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</si>
  <si>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</si>
  <si>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</si>
  <si>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</si>
  <si>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</si>
  <si>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</si>
  <si>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</si>
  <si>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</si>
  <si>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</si>
  <si>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</si>
  <si>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</si>
  <si>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</si>
  <si>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</si>
  <si>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</si>
  <si>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</si>
  <si>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</si>
  <si>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</si>
  <si>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</si>
  <si>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</si>
  <si>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</si>
  <si>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</si>
  <si>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</si>
  <si>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</si>
  <si>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</si>
  <si>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</si>
  <si>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</si>
  <si>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</si>
  <si>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</si>
  <si>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</si>
  <si>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</si>
  <si>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</si>
  <si>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</si>
  <si>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</si>
  <si>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</si>
  <si>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</si>
  <si>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</si>
  <si>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</si>
  <si>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</si>
  <si>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</si>
  <si>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</si>
  <si>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</si>
  <si>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</si>
  <si>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</si>
  <si>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</si>
  <si>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</si>
  <si>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</si>
  <si>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</si>
  <si>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</si>
  <si>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</si>
  <si>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</si>
  <si>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</si>
  <si>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</si>
  <si>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</si>
  <si>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</si>
  <si>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</si>
  <si>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</si>
  <si>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</si>
  <si>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</si>
  <si>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</si>
  <si>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</si>
  <si>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</si>
  <si>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</si>
  <si>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</si>
  <si>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</si>
  <si>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</si>
  <si>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</si>
  <si>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</si>
  <si>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</si>
  <si>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</si>
  <si>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</si>
  <si>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</si>
  <si>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</si>
  <si>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</si>
  <si>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</si>
  <si>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</si>
  <si>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</si>
  <si>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</si>
  <si>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</si>
  <si>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</si>
  <si>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</si>
  <si>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</si>
  <si>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</si>
  <si>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</si>
  <si>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</si>
  <si>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</si>
  <si>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</si>
  <si>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</si>
  <si>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</si>
  <si>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</si>
  <si>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</si>
  <si>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</si>
  <si>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</si>
  <si>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</si>
  <si>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</si>
  <si>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</si>
  <si>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</si>
  <si>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</si>
  <si>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</si>
  <si>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</si>
  <si>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</si>
  <si>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</si>
  <si>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</si>
  <si>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</si>
  <si>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</si>
  <si>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</si>
  <si>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</si>
  <si>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</si>
  <si>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</si>
  <si>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</si>
  <si>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</si>
  <si>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</si>
  <si>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</si>
  <si>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</si>
  <si>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</si>
  <si>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</si>
  <si>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</si>
  <si>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</si>
  <si>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</si>
  <si>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</si>
  <si>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</si>
  <si>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</si>
  <si>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</si>
  <si>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</si>
  <si>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</si>
  <si>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</si>
  <si>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</si>
  <si>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</si>
  <si>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</si>
  <si>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</si>
  <si>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</si>
  <si>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</si>
  <si>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</si>
  <si>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</si>
  <si>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</si>
  <si>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</si>
  <si>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</si>
  <si>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</si>
  <si>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</si>
  <si>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</si>
  <si>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</si>
  <si>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</si>
  <si>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</si>
  <si>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</si>
  <si>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</si>
  <si>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</si>
  <si>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</si>
  <si>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</si>
  <si>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</si>
  <si>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</si>
  <si>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</si>
  <si>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</si>
  <si>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</si>
  <si>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</si>
  <si>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</si>
  <si>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</si>
  <si>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</si>
  <si>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</si>
  <si>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</si>
  <si>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</si>
  <si>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</si>
  <si>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</si>
  <si>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</si>
  <si>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</si>
  <si>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</si>
  <si>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</si>
  <si>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</si>
  <si>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</si>
  <si>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</si>
  <si>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</si>
  <si>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</si>
  <si>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</si>
  <si>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</si>
  <si>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</si>
  <si>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</si>
  <si>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</si>
  <si>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</si>
  <si>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</si>
  <si>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</si>
  <si>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</si>
  <si>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</si>
  <si>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</si>
  <si>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</si>
  <si>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</si>
  <si>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</si>
  <si>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</si>
  <si>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</si>
  <si>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</si>
  <si>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</si>
  <si>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</si>
  <si>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</si>
  <si>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</si>
  <si>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</si>
  <si>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</si>
  <si>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</si>
  <si>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</si>
  <si>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</si>
  <si>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</si>
  <si>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</si>
  <si>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</si>
  <si>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</si>
  <si>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</si>
  <si>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</si>
  <si>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</si>
  <si>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</si>
  <si>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</si>
  <si>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</si>
  <si>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</si>
  <si>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</si>
  <si>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</si>
  <si>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</si>
  <si>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</si>
  <si>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</si>
  <si>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</si>
  <si>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</si>
  <si>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</si>
  <si>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</si>
  <si>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</si>
  <si>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</si>
  <si>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</si>
  <si>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</si>
  <si>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</si>
  <si>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</si>
  <si>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</si>
  <si>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</si>
  <si>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</si>
  <si>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</si>
  <si>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</si>
  <si>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</si>
  <si>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</si>
  <si>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</si>
  <si>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</si>
  <si>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</si>
  <si>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</si>
  <si>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</si>
  <si>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</si>
  <si>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</si>
  <si>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</si>
  <si>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</si>
  <si>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</si>
  <si>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</si>
  <si>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</si>
  <si>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</si>
  <si>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</si>
  <si>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</si>
  <si>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</si>
  <si>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</si>
  <si>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</si>
  <si>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</si>
  <si>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</si>
  <si>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</si>
  <si>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</si>
  <si>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</si>
  <si>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</si>
  <si>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</si>
  <si>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</si>
  <si>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</si>
  <si>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</si>
  <si>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</si>
  <si>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</si>
  <si>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</si>
  <si>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</si>
  <si>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</si>
  <si>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</si>
  <si>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</si>
  <si>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</si>
  <si>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</si>
  <si>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</si>
  <si>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</si>
  <si>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</si>
  <si>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</si>
  <si>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</si>
  <si>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</si>
  <si>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</si>
  <si>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</si>
  <si>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</si>
  <si>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</si>
  <si>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</si>
  <si>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</si>
  <si>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</si>
  <si>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</si>
  <si>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</si>
  <si>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</si>
  <si>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</si>
  <si>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</si>
  <si>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</si>
  <si>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</si>
  <si>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</si>
  <si>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</si>
  <si>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</si>
  <si>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</si>
  <si>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</si>
  <si>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</si>
  <si>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</si>
  <si>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</si>
  <si>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</si>
  <si>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</si>
  <si>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</si>
  <si>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</si>
  <si>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</si>
  <si>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</si>
  <si>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</si>
  <si>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</si>
  <si>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</si>
  <si>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</si>
  <si>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</si>
  <si>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</si>
  <si>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</si>
  <si>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</si>
  <si>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</si>
  <si>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</si>
  <si>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</si>
  <si>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</si>
  <si>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</si>
  <si>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</si>
  <si>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</si>
  <si>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</si>
  <si>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</si>
  <si>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</si>
  <si>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</si>
  <si>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</si>
  <si>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</si>
  <si>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</si>
  <si>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</si>
  <si>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</si>
  <si>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</si>
  <si>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</si>
  <si>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</si>
  <si>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</si>
  <si>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</si>
  <si>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</si>
  <si>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</si>
  <si>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</si>
  <si>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</si>
  <si>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</si>
  <si>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</si>
  <si>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</si>
  <si>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</si>
  <si>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</si>
  <si>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</si>
  <si>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</si>
  <si>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</si>
  <si>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</si>
  <si>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</si>
  <si>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</si>
  <si>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</si>
  <si>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</si>
  <si>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</si>
  <si>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</si>
  <si>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</si>
  <si>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</si>
  <si>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</si>
  <si>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</si>
  <si>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</si>
  <si>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</si>
  <si>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</si>
  <si>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</si>
  <si>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</si>
  <si>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</si>
  <si>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</si>
  <si>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</si>
  <si>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</si>
  <si>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</si>
  <si>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</si>
  <si>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</si>
  <si>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</si>
  <si>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</si>
  <si>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</si>
  <si>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</si>
  <si>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</si>
  <si>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</si>
  <si>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</si>
  <si>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</si>
  <si>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</si>
  <si>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</si>
  <si>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</si>
  <si>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</si>
  <si>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</si>
  <si>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</si>
  <si>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</si>
  <si>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</si>
  <si>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</si>
  <si>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</si>
  <si>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</si>
  <si>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</si>
  <si>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</si>
  <si>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</si>
  <si>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</si>
  <si>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</si>
  <si>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</si>
  <si>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</si>
  <si>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</si>
  <si>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</si>
  <si>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</si>
  <si>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</si>
  <si>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</si>
  <si>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</si>
  <si>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</si>
  <si>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</si>
  <si>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</si>
  <si>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</si>
  <si>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</si>
  <si>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</si>
  <si>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</si>
  <si>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</si>
  <si>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</si>
  <si>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</si>
  <si>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</si>
  <si>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</si>
  <si>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</si>
  <si>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</si>
  <si>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</si>
  <si>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</si>
  <si>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</si>
  <si>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</si>
  <si>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</si>
  <si>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</si>
  <si>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</si>
  <si>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</si>
  <si>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</si>
  <si>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</si>
  <si>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</si>
  <si>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</si>
  <si>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</si>
  <si>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</si>
  <si>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</si>
  <si>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</si>
  <si>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</si>
  <si>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</si>
  <si>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</si>
  <si>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</si>
  <si>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</si>
  <si>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</si>
  <si>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</si>
  <si>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</si>
  <si>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</si>
  <si>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</si>
  <si>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</si>
  <si>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</si>
  <si>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</si>
  <si>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</si>
  <si>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</si>
  <si>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</si>
  <si>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</si>
  <si>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</si>
  <si>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</si>
  <si>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</si>
  <si>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</si>
  <si>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</si>
  <si>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</si>
  <si>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</si>
  <si>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</si>
  <si>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</si>
  <si>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</si>
  <si>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</si>
  <si>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</si>
  <si>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</si>
  <si>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</si>
  <si>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</si>
  <si>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</si>
  <si>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</si>
  <si>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</si>
  <si>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</si>
  <si>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</si>
  <si>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</si>
  <si>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</si>
  <si>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</si>
  <si>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</si>
  <si>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</si>
  <si>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</si>
  <si>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</si>
  <si>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</si>
  <si>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</si>
  <si>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</si>
  <si>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</si>
  <si>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</si>
  <si>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</si>
  <si>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</si>
  <si>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</si>
  <si>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</si>
  <si>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</si>
  <si>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</si>
  <si>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</si>
  <si>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</si>
  <si>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</si>
  <si>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</si>
  <si>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</si>
  <si>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</si>
  <si>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</si>
  <si>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</si>
  <si>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</si>
  <si>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</si>
  <si>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</si>
  <si>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</si>
  <si>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</si>
  <si>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</si>
  <si>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</si>
  <si>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</si>
  <si>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</si>
  <si>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</si>
  <si>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</si>
  <si>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</si>
  <si>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</si>
  <si>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</si>
  <si>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</si>
  <si>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</si>
  <si>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</si>
  <si>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</si>
  <si>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</si>
  <si>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</si>
  <si>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</si>
  <si>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</si>
  <si>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</si>
  <si>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</si>
  <si>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</si>
  <si>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</si>
  <si>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</si>
  <si>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</si>
  <si>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</si>
  <si>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</si>
  <si>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</si>
  <si>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</si>
  <si>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</si>
  <si>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</si>
  <si>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</si>
  <si>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</si>
  <si>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</si>
  <si>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</si>
  <si>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</si>
  <si>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</si>
  <si>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</si>
  <si>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</si>
  <si>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</si>
  <si>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</si>
  <si>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</si>
  <si>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</si>
  <si>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</si>
  <si>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</si>
  <si>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</si>
  <si>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</si>
  <si>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</si>
  <si>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</si>
  <si>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</si>
  <si>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</si>
  <si>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</si>
  <si>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</si>
  <si>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</si>
  <si>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</si>
  <si>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</si>
  <si>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</si>
  <si>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</si>
  <si>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</si>
  <si>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</si>
  <si>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</si>
  <si>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</si>
  <si>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</si>
  <si>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</si>
  <si>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</si>
  <si>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</si>
  <si>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</si>
  <si>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</si>
  <si>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</si>
  <si>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</si>
  <si>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</si>
  <si>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</si>
  <si>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</si>
  <si>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</si>
  <si>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</si>
  <si>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</si>
  <si>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</si>
  <si>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</si>
  <si>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</si>
  <si>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</si>
  <si>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</si>
  <si>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</si>
  <si>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</si>
  <si>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</si>
  <si>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</si>
  <si>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</si>
  <si>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</si>
  <si>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</si>
  <si>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</si>
  <si>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</si>
  <si>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</si>
  <si>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</si>
  <si>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</si>
  <si>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</si>
  <si>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</si>
  <si>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</si>
  <si>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</si>
  <si>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</si>
  <si>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</si>
  <si>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</si>
  <si>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</si>
  <si>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</si>
  <si>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</si>
  <si>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</si>
  <si>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</si>
  <si>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</si>
  <si>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</si>
  <si>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</si>
  <si>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</si>
  <si>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</si>
  <si>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</si>
  <si>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</si>
  <si>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</si>
  <si>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</si>
  <si>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</si>
  <si>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</si>
  <si>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</si>
  <si>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</si>
  <si>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</si>
  <si>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</si>
  <si>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</si>
  <si>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</si>
  <si>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</si>
  <si>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</si>
  <si>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</si>
  <si>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</si>
  <si>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</si>
  <si>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</si>
  <si>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</si>
  <si>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</si>
  <si>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</si>
  <si>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</si>
  <si>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</si>
  <si>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</si>
  <si>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</si>
  <si>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</si>
  <si>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</si>
  <si>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</si>
  <si>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</si>
  <si>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</si>
  <si>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</si>
  <si>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</si>
  <si>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</si>
  <si>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</si>
  <si>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</si>
  <si>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</si>
  <si>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</si>
  <si>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</si>
  <si>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</si>
  <si>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</si>
  <si>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</si>
  <si>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</si>
  <si>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</si>
  <si>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</si>
  <si>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</si>
  <si>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</si>
  <si>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</si>
  <si>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</si>
  <si>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</si>
  <si>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</si>
  <si>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</si>
  <si>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</si>
  <si>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</si>
  <si>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</si>
  <si>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</si>
  <si>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</si>
  <si>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</si>
  <si>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</si>
  <si>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</si>
  <si>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</si>
  <si>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</si>
  <si>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</si>
  <si>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</si>
  <si>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</si>
  <si>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</si>
  <si>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</si>
  <si>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</si>
  <si>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</si>
  <si>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</si>
  <si>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</si>
  <si>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</si>
  <si>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</si>
  <si>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</si>
  <si>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</si>
  <si>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</si>
  <si>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</si>
  <si>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</si>
  <si>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</si>
  <si>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</si>
  <si>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</si>
  <si>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</si>
  <si>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</si>
  <si>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</si>
  <si>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</si>
  <si>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</si>
  <si>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</si>
  <si>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</si>
  <si>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</si>
  <si>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</si>
  <si>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</si>
  <si>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</si>
  <si>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</si>
  <si>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</si>
  <si>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</si>
  <si>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</si>
  <si>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</si>
  <si>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</si>
  <si>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</si>
  <si>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</si>
  <si>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</si>
  <si>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</si>
  <si>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</si>
  <si>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</si>
  <si>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</si>
  <si>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</si>
  <si>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</si>
  <si>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</si>
  <si>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</si>
  <si>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</si>
  <si>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</si>
  <si>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</si>
  <si>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</si>
  <si>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</si>
  <si>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</si>
  <si>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</si>
  <si>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</si>
  <si>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</si>
  <si>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</si>
  <si>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</si>
  <si>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</si>
  <si>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</si>
  <si>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</si>
  <si>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</si>
  <si>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</si>
  <si>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</si>
  <si>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</si>
  <si>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</si>
  <si>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</si>
  <si>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</si>
  <si>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</si>
  <si>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</si>
  <si>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</si>
  <si>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</si>
  <si>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</si>
  <si>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</si>
  <si>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</si>
  <si>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</si>
  <si>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</si>
  <si>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</si>
  <si>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</si>
  <si>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</si>
  <si>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</si>
  <si>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</si>
  <si>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</si>
  <si>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</si>
  <si>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</si>
  <si>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</si>
  <si>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</si>
  <si>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</si>
  <si>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</si>
  <si>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</si>
  <si>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</si>
  <si>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</si>
  <si>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</si>
  <si>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</si>
  <si>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</si>
  <si>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</si>
  <si>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</si>
  <si>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</si>
  <si>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</si>
  <si>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</si>
  <si>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</si>
  <si>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</si>
  <si>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</si>
  <si>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</si>
  <si>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</si>
  <si>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</si>
  <si>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</si>
  <si>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</si>
  <si>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</si>
  <si>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</si>
  <si>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</si>
  <si>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</si>
  <si>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</si>
  <si>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</si>
  <si>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</si>
  <si>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</si>
  <si>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</si>
  <si>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</si>
  <si>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</si>
  <si>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</si>
  <si>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</si>
  <si>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</si>
  <si>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</si>
  <si>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</si>
  <si>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</si>
  <si>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</si>
  <si>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</si>
  <si>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</si>
  <si>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</si>
  <si>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</si>
  <si>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</si>
  <si>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</si>
  <si>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</si>
  <si>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</si>
  <si>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</si>
  <si>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</si>
  <si>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</si>
  <si>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</si>
  <si>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</si>
  <si>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</si>
  <si>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</si>
  <si>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</si>
  <si>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</si>
  <si>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</si>
  <si>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</si>
  <si>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</si>
  <si>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</si>
  <si>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</si>
  <si>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</si>
  <si>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</si>
  <si>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</si>
  <si>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</si>
  <si>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</si>
  <si>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</si>
  <si>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</si>
  <si>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</si>
  <si>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</si>
  <si>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</si>
  <si>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</si>
  <si>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</si>
  <si>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</si>
  <si>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</si>
  <si>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</si>
  <si>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</si>
  <si>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</si>
  <si>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</si>
  <si>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</si>
  <si>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</si>
  <si>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</si>
  <si>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</si>
  <si>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</si>
  <si>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</si>
  <si>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</si>
  <si>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</si>
  <si>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</si>
  <si>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</si>
  <si>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</si>
  <si>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</si>
  <si>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</si>
  <si>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</si>
  <si>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</si>
  <si>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</si>
  <si>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</si>
  <si>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</si>
  <si>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</si>
  <si>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</si>
  <si>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</si>
  <si>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</si>
  <si>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</si>
  <si>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</si>
  <si>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</si>
  <si>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</si>
  <si>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</si>
  <si>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</si>
  <si>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</si>
  <si>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</si>
  <si>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</si>
  <si>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</si>
  <si>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</si>
  <si>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</si>
  <si>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</si>
  <si>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</si>
  <si>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</si>
  <si>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</si>
  <si>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</si>
  <si>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</si>
  <si>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</si>
  <si>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</si>
  <si>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</si>
  <si>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</si>
  <si>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</si>
  <si>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</si>
  <si>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</si>
  <si>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</si>
  <si>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</si>
  <si>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</si>
  <si>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</si>
  <si>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</si>
  <si>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</si>
  <si>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</si>
  <si>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</si>
  <si>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</si>
  <si>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</si>
  <si>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</si>
  <si>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</si>
  <si>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</si>
  <si>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</si>
  <si>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</si>
  <si>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</si>
  <si>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</si>
  <si>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</si>
  <si>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</si>
  <si>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</si>
  <si>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</si>
  <si>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</si>
  <si>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</si>
  <si>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</si>
  <si>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</si>
  <si>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</si>
  <si>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</si>
  <si>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</si>
  <si>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</si>
  <si>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</si>
  <si>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</si>
  <si>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</si>
  <si>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</si>
  <si>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</si>
  <si>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</si>
  <si>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</si>
  <si>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</si>
  <si>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</si>
  <si>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</si>
  <si>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</si>
  <si>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</si>
  <si>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</si>
  <si>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</si>
  <si>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</si>
  <si>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</si>
  <si>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</si>
  <si>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</si>
  <si>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</si>
  <si>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</si>
  <si>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</si>
  <si>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</si>
  <si>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</si>
  <si>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</si>
  <si>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</si>
  <si>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</si>
  <si>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</si>
  <si>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</si>
  <si>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</si>
  <si>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</si>
  <si>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</si>
  <si>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</si>
  <si>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</si>
  <si>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</si>
  <si>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</si>
  <si>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</si>
  <si>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</si>
  <si>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</si>
  <si>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</si>
  <si>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</si>
  <si>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</si>
  <si>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</si>
  <si>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</si>
  <si>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</si>
  <si>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</si>
  <si>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</si>
  <si>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</si>
  <si>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</si>
  <si>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</si>
  <si>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</si>
  <si>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</si>
  <si>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</si>
  <si>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</si>
  <si>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</si>
  <si>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</si>
  <si>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</si>
  <si>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</si>
  <si>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</si>
  <si>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</si>
  <si>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</si>
  <si>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</si>
  <si>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</si>
  <si>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</si>
  <si>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</si>
  <si>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</si>
  <si>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</si>
  <si>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</si>
  <si>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</si>
  <si>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</si>
  <si>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</si>
  <si>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</si>
  <si>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</si>
  <si>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</si>
  <si>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</si>
  <si>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</si>
  <si>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</si>
  <si>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</si>
  <si>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</si>
  <si>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</si>
  <si>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</si>
  <si>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</si>
  <si>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</si>
  <si>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</si>
  <si>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</si>
  <si>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</si>
  <si>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</si>
  <si>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</si>
  <si>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</si>
  <si>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</si>
  <si>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</si>
  <si>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</si>
  <si>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</si>
  <si>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</si>
  <si>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</si>
  <si>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</si>
  <si>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</si>
  <si>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</si>
  <si>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</si>
  <si>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</si>
  <si>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</si>
  <si>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</si>
  <si>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</si>
  <si>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</si>
  <si>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</si>
  <si>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</si>
  <si>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</si>
  <si>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</si>
  <si>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</si>
  <si>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</si>
  <si>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</si>
  <si>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</si>
  <si>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</si>
  <si>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</si>
  <si>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</si>
  <si>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</si>
  <si>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</si>
  <si>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</si>
  <si>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</si>
  <si>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</si>
  <si>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</si>
  <si>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</si>
  <si>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</si>
  <si>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</si>
  <si>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</si>
  <si>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</si>
  <si>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</si>
  <si>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</si>
  <si>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</si>
  <si>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</si>
  <si>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</si>
  <si>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</si>
  <si>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</si>
  <si>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</si>
  <si>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</si>
  <si>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</si>
  <si>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</si>
  <si>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</si>
  <si>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</si>
  <si>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</si>
  <si>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</si>
  <si>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</si>
  <si>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</si>
  <si>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</si>
  <si>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</si>
  <si>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</si>
  <si>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</si>
  <si>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</si>
  <si>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</si>
  <si>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</si>
  <si>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</si>
  <si>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</si>
  <si>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</si>
  <si>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</si>
  <si>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</si>
  <si>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</si>
  <si>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</si>
  <si>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</si>
  <si>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</si>
  <si>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</si>
  <si>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</si>
  <si>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</si>
  <si>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</si>
  <si>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</si>
  <si>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</si>
  <si>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</si>
  <si>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</si>
  <si>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</si>
  <si>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</si>
  <si>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</si>
  <si>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</si>
  <si>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</si>
  <si>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</si>
  <si>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</si>
  <si>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</si>
  <si>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</si>
  <si>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</si>
  <si>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</si>
  <si>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</si>
  <si>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</si>
  <si>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</si>
  <si>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</si>
  <si>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</si>
  <si>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</si>
  <si>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</si>
  <si>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</si>
  <si>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</si>
  <si>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</si>
  <si>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</si>
  <si>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</si>
  <si>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</si>
  <si>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</si>
  <si>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</si>
  <si>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</si>
  <si>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</si>
  <si>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</si>
  <si>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</si>
  <si>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</si>
  <si>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</si>
  <si>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</si>
  <si>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</si>
  <si>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</si>
  <si>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</si>
  <si>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</si>
  <si>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</si>
  <si>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</si>
  <si>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</si>
  <si>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</si>
  <si>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</si>
  <si>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</si>
  <si>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</si>
  <si>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</si>
  <si>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</si>
  <si>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</si>
  <si>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</si>
  <si>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</si>
  <si>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</si>
  <si>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</si>
  <si>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</si>
  <si>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</si>
  <si>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</si>
  <si>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</si>
  <si>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</si>
  <si>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</si>
  <si>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</si>
  <si>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</si>
  <si>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</si>
  <si>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</si>
  <si>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</si>
  <si>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</si>
  <si>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</si>
  <si>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</si>
  <si>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</si>
  <si>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</si>
  <si>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</si>
  <si>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</si>
  <si>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</si>
  <si>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</si>
  <si>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</si>
  <si>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</si>
  <si>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</si>
  <si>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</si>
  <si>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</si>
  <si>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</si>
  <si>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</si>
  <si>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</si>
  <si>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</si>
  <si>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</si>
  <si>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</si>
  <si>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</si>
  <si>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</si>
  <si>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</si>
  <si>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</si>
  <si>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</si>
  <si>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</si>
  <si>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</si>
  <si>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</si>
  <si>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</si>
  <si>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</si>
  <si>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</si>
  <si>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</si>
  <si>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</si>
  <si>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</si>
  <si>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</si>
  <si>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</si>
  <si>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</si>
  <si>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</si>
  <si>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</si>
  <si>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</si>
  <si>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</si>
  <si>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</si>
  <si>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</si>
  <si>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</si>
  <si>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</si>
  <si>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</si>
  <si>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</si>
  <si>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</si>
  <si>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</si>
  <si>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</si>
  <si>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</si>
  <si>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</si>
  <si>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</si>
  <si>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</si>
  <si>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</si>
  <si>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</si>
  <si>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</si>
  <si>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</si>
  <si>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</si>
  <si>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</si>
  <si>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</si>
  <si>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</si>
  <si>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</si>
  <si>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</si>
  <si>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</si>
  <si>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</si>
  <si>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</si>
  <si>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</si>
  <si>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</si>
  <si>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</si>
  <si>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</si>
  <si>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</si>
  <si>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</si>
  <si>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</si>
  <si>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</si>
  <si>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</si>
  <si>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</si>
  <si>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</si>
  <si>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</si>
  <si>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</si>
  <si>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</si>
  <si>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</si>
  <si>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</si>
  <si>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</si>
  <si>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</si>
  <si>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</si>
  <si>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</si>
  <si>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</si>
  <si>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</si>
  <si>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</si>
  <si>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</si>
  <si>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</si>
  <si>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</si>
  <si>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</si>
  <si>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</si>
  <si>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</si>
  <si>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</si>
  <si>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</si>
  <si>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</si>
  <si>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</si>
  <si>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</si>
  <si>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</si>
  <si>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</si>
  <si>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</si>
  <si>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</si>
  <si>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</si>
  <si>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</si>
  <si>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</si>
  <si>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</si>
  <si>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</si>
  <si>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</si>
  <si>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</si>
  <si>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</si>
  <si>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</si>
  <si>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</si>
  <si>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</si>
  <si>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</si>
  <si>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</si>
  <si>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</si>
  <si>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</si>
  <si>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</si>
  <si>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</si>
  <si>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</si>
  <si>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</si>
  <si>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</si>
  <si>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</si>
  <si>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</si>
  <si>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</si>
  <si>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</si>
  <si>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</si>
  <si>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</si>
  <si>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</si>
  <si>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</si>
  <si>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</si>
  <si>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</si>
  <si>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</si>
  <si>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</si>
  <si>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</si>
  <si>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</si>
  <si>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</si>
  <si>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</si>
  <si>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</si>
  <si>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</si>
  <si>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</si>
  <si>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</si>
  <si>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</si>
  <si>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</si>
  <si>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</si>
  <si>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</si>
  <si>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</si>
  <si>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</si>
  <si>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</si>
  <si>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</si>
  <si>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</si>
  <si>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</si>
  <si>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</si>
  <si>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</si>
  <si>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</si>
  <si>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</si>
  <si>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</si>
  <si>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</si>
  <si>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</si>
  <si>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</si>
  <si>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</si>
  <si>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</si>
  <si>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</si>
  <si>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</si>
  <si>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</si>
  <si>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</si>
  <si>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</si>
  <si>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</si>
  <si>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</si>
  <si>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</si>
  <si>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</si>
  <si>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</si>
  <si>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</si>
  <si>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</si>
  <si>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</si>
  <si>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</si>
  <si>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</si>
  <si>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</si>
  <si>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</si>
  <si>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</si>
  <si>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</si>
  <si>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</si>
  <si>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</si>
  <si>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</si>
  <si>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</si>
  <si>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</si>
  <si>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</si>
  <si>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</si>
  <si>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</si>
  <si>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</si>
  <si>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</si>
  <si>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</si>
  <si>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</si>
  <si>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</si>
  <si>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</si>
  <si>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</si>
  <si>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</si>
  <si>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</si>
  <si>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</si>
  <si>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</si>
  <si>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</si>
  <si>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</si>
  <si>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</si>
  <si>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</si>
  <si>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</si>
  <si>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</si>
  <si>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</si>
  <si>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</si>
  <si>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</si>
  <si>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</si>
  <si>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</si>
  <si>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</si>
  <si>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</si>
  <si>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</si>
  <si>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</si>
  <si>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</si>
  <si>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</si>
  <si>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</si>
  <si>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</si>
  <si>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</si>
  <si>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</si>
  <si>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</si>
  <si>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</si>
  <si>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</si>
  <si>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</si>
  <si>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</si>
  <si>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</si>
  <si>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</si>
  <si>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</si>
  <si>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</si>
  <si>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</si>
  <si>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</si>
  <si>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</si>
  <si>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</si>
  <si>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</si>
  <si>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</si>
  <si>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</si>
  <si>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</si>
  <si>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</si>
  <si>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</si>
  <si>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</si>
  <si>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</si>
  <si>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</si>
  <si>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</si>
  <si>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</si>
  <si>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</si>
  <si>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</si>
  <si>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</si>
  <si>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</si>
  <si>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</si>
  <si>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</si>
  <si>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</si>
  <si>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</si>
  <si>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</si>
  <si>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</si>
  <si>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</si>
  <si>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</si>
  <si>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</si>
  <si>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</si>
  <si>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</si>
  <si>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</si>
  <si>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</si>
  <si>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</si>
  <si>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</si>
  <si>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</si>
  <si>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</si>
  <si>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</si>
  <si>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</si>
  <si>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</si>
  <si>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</si>
  <si>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</si>
  <si>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</si>
  <si>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</si>
  <si>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</si>
  <si>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</si>
  <si>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</si>
  <si>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</si>
  <si>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</si>
  <si>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</si>
  <si>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</si>
  <si>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</si>
  <si>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</si>
  <si>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</si>
  <si>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</si>
  <si>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</si>
  <si>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</si>
  <si>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</si>
  <si>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</si>
  <si>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</si>
  <si>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</si>
  <si>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</si>
  <si>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</si>
  <si>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</si>
  <si>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</si>
  <si>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</si>
  <si>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</si>
  <si>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</si>
  <si>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</si>
  <si>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</si>
  <si>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</si>
  <si>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</si>
  <si>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</si>
  <si>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</si>
  <si>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</si>
  <si>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</si>
  <si>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</si>
  <si>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</si>
  <si>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</si>
  <si>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</si>
  <si>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</si>
  <si>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</si>
  <si>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</si>
  <si>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</si>
  <si>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</si>
  <si>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</si>
  <si>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</si>
  <si>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</si>
  <si>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</si>
  <si>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</si>
  <si>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</si>
  <si>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</si>
  <si>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</si>
  <si>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</si>
  <si>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</si>
  <si>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</si>
  <si>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</si>
  <si>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</si>
  <si>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</si>
  <si>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</si>
  <si>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</si>
  <si>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</si>
  <si>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</si>
  <si>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</si>
  <si>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</si>
  <si>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</si>
  <si>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</si>
  <si>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</si>
  <si>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</si>
  <si>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</si>
  <si>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</si>
  <si>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</si>
  <si>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</si>
  <si>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</si>
  <si>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</si>
  <si>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</si>
  <si>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</si>
  <si>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</si>
  <si>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</si>
  <si>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</si>
  <si>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</si>
  <si>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</si>
  <si>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</si>
  <si>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</si>
  <si>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</si>
  <si>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</si>
  <si>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</si>
  <si>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</si>
  <si>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</si>
  <si>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</si>
  <si>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</si>
  <si>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</si>
  <si>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</si>
  <si>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</si>
  <si>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</si>
  <si>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</si>
  <si>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</si>
  <si>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</si>
  <si>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</si>
  <si>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</si>
  <si>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</si>
  <si>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</si>
  <si>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</si>
  <si>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</si>
  <si>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</si>
  <si>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</si>
  <si>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</si>
  <si>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</si>
  <si>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</si>
  <si>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</si>
  <si>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</si>
  <si>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</si>
  <si>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</si>
  <si>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</si>
  <si>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</si>
  <si>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</si>
  <si>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</si>
  <si>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</si>
  <si>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</si>
  <si>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</si>
  <si>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</si>
  <si>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</si>
  <si>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</si>
  <si>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</si>
  <si>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</si>
  <si>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</si>
  <si>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</si>
  <si>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</si>
  <si>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</si>
  <si>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</si>
  <si>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</si>
  <si>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</si>
  <si>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</si>
  <si>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</si>
  <si>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</si>
  <si>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</si>
  <si>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</si>
  <si>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</si>
  <si>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</si>
  <si>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</si>
  <si>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</si>
  <si>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</si>
  <si>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</si>
  <si>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</si>
  <si>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</si>
  <si>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</si>
  <si>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</si>
  <si>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</si>
  <si>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</si>
  <si>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</si>
  <si>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</si>
  <si>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</si>
  <si>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</si>
  <si>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</si>
  <si>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</si>
  <si>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</si>
  <si>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</si>
  <si>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</si>
  <si>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</si>
  <si>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</si>
  <si>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</si>
  <si>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</si>
  <si>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</si>
  <si>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</si>
  <si>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</si>
  <si>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</si>
  <si>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</si>
  <si>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</si>
  <si>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</si>
  <si>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</si>
  <si>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</si>
  <si>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</si>
  <si>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</si>
  <si>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</si>
  <si>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</si>
  <si>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</si>
  <si>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</si>
  <si>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</si>
  <si>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</si>
  <si>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</si>
  <si>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</si>
  <si>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</si>
  <si>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</si>
  <si>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</si>
  <si>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</si>
  <si>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</si>
  <si>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</si>
  <si>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</si>
  <si>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</si>
  <si>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</si>
  <si>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</si>
  <si>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</si>
  <si>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</si>
  <si>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</si>
  <si>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</si>
  <si>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</si>
  <si>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</si>
  <si>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</si>
  <si>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</si>
  <si>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</si>
  <si>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</si>
  <si>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</si>
  <si>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</si>
  <si>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</si>
  <si>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</si>
  <si>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</si>
  <si>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</si>
  <si>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</si>
  <si>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</si>
  <si>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</si>
  <si>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</si>
  <si>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</si>
  <si>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</si>
  <si>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</si>
  <si>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</si>
  <si>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</si>
  <si>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</si>
  <si>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</si>
  <si>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</si>
  <si>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</si>
  <si>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</si>
  <si>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</si>
  <si>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</si>
  <si>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</si>
  <si>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</si>
  <si>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</si>
  <si>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</si>
  <si>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</si>
  <si>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</si>
  <si>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</si>
  <si>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</si>
  <si>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</si>
  <si>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</si>
  <si>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</si>
  <si>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</si>
  <si>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</si>
  <si>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</si>
  <si>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</si>
  <si>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</si>
  <si>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</si>
  <si>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</si>
  <si>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</si>
  <si>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</si>
  <si>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</si>
  <si>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</si>
  <si>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</si>
  <si>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</si>
  <si>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</si>
  <si>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</si>
  <si>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</si>
  <si>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</si>
  <si>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</si>
  <si>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</si>
  <si>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</si>
  <si>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</si>
  <si>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</si>
  <si>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</si>
  <si>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</si>
  <si>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</si>
  <si>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</si>
  <si>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</si>
  <si>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</si>
  <si>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</si>
  <si>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</si>
  <si>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</si>
  <si>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</si>
  <si>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</si>
  <si>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</si>
  <si>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</si>
  <si>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</si>
  <si>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</si>
  <si>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</si>
  <si>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</si>
  <si>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</si>
  <si>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</si>
  <si>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</si>
  <si>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</si>
  <si>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</si>
  <si>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</si>
  <si>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</si>
  <si>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</si>
  <si>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</si>
  <si>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</si>
  <si>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</si>
  <si>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</si>
  <si>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</si>
  <si>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</si>
  <si>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</si>
  <si>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</si>
  <si>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</si>
  <si>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</si>
  <si>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</si>
  <si>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</si>
  <si>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</si>
  <si>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</si>
  <si>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</si>
  <si>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</si>
  <si>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</si>
  <si>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</si>
  <si>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</si>
  <si>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</si>
  <si>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</si>
  <si>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</si>
  <si>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</si>
  <si>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</si>
  <si>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</si>
  <si>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</si>
  <si>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</si>
  <si>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</si>
  <si>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</si>
  <si>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</si>
  <si>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</si>
  <si>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</si>
  <si>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</si>
  <si>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</si>
  <si>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</si>
  <si>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</si>
  <si>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</si>
  <si>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</si>
  <si>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</si>
  <si>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</si>
  <si>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</si>
  <si>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</si>
  <si>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</si>
  <si>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</si>
  <si>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</si>
  <si>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</si>
  <si>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</si>
  <si>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</si>
  <si>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</si>
  <si>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</si>
  <si>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</si>
  <si>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</si>
  <si>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</si>
  <si>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</si>
  <si>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</si>
  <si>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</si>
  <si>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</si>
  <si>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</si>
  <si>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</si>
  <si>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</si>
  <si>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</si>
  <si>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</si>
  <si>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</si>
  <si>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</si>
  <si>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</si>
  <si>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</si>
  <si>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</si>
  <si>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</si>
  <si>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</si>
  <si>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</si>
  <si>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</si>
  <si>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</si>
  <si>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</si>
  <si>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</si>
  <si>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</si>
  <si>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</si>
  <si>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</si>
  <si>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</si>
  <si>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</si>
  <si>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</si>
  <si>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</si>
  <si>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</si>
  <si>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</si>
  <si>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</si>
  <si>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</si>
  <si>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</si>
  <si>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</si>
  <si>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</si>
  <si>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</si>
  <si>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</si>
  <si>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</si>
  <si>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</si>
  <si>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</si>
  <si>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</si>
  <si>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</si>
  <si>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</si>
  <si>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</si>
  <si>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</si>
  <si>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</si>
  <si>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</si>
  <si>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</si>
  <si>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</si>
  <si>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</si>
  <si>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</si>
  <si>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</si>
  <si>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</si>
  <si>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</si>
  <si>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</si>
  <si>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</si>
  <si>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</si>
  <si>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</si>
  <si>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</si>
  <si>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</si>
  <si>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</si>
  <si>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</si>
  <si>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</si>
  <si>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</si>
  <si>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</si>
  <si>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</si>
  <si>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</si>
  <si>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</si>
  <si>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</si>
  <si>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</si>
  <si>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</si>
  <si>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</si>
  <si>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</si>
  <si>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</si>
  <si>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</si>
  <si>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</si>
  <si>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</si>
  <si>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</si>
  <si>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</si>
  <si>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</si>
  <si>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</si>
  <si>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</si>
  <si>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</si>
  <si>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</si>
  <si>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</si>
  <si>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</si>
  <si>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</si>
  <si>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</si>
  <si>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</si>
  <si>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</si>
  <si>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</si>
  <si>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</si>
  <si>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</si>
  <si>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</si>
  <si>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</si>
  <si>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</si>
  <si>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</si>
  <si>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</si>
  <si>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</si>
  <si>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</si>
  <si>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</si>
  <si>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</si>
  <si>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</si>
  <si>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</si>
  <si>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</si>
  <si>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</si>
  <si>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</si>
  <si>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</si>
  <si>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</si>
  <si>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</si>
  <si>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</si>
  <si>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</si>
  <si>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</si>
  <si>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</si>
  <si>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</si>
  <si>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</si>
  <si>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</si>
  <si>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</si>
  <si>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</si>
  <si>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</si>
  <si>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</si>
  <si>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</si>
  <si>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</si>
  <si>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</si>
  <si>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</si>
  <si>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</si>
  <si>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</si>
  <si>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</si>
  <si>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</si>
  <si>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</si>
  <si>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</si>
  <si>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</si>
  <si>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</si>
  <si>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</si>
  <si>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</si>
  <si>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</si>
  <si>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</si>
  <si>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</si>
  <si>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</si>
  <si>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</si>
  <si>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</si>
  <si>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</si>
  <si>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</si>
  <si>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</si>
  <si>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</si>
  <si>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</si>
  <si>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</si>
  <si>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</si>
  <si>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</si>
  <si>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</si>
  <si>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</si>
  <si>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</si>
  <si>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</si>
  <si>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</si>
  <si>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</si>
  <si>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</si>
  <si>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</si>
  <si>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</si>
  <si>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</si>
  <si>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</si>
  <si>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</si>
  <si>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</si>
  <si>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</si>
  <si>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</si>
  <si>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</si>
  <si>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</si>
  <si>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</si>
  <si>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</si>
  <si>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</si>
  <si>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</si>
  <si>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</si>
  <si>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</si>
  <si>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</si>
  <si>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</si>
  <si>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</si>
  <si>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</si>
  <si>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</si>
  <si>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</si>
  <si>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</si>
  <si>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</si>
  <si>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</si>
  <si>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</si>
  <si>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</si>
  <si>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</si>
  <si>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</si>
  <si>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</si>
  <si>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</si>
  <si>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</si>
  <si>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</si>
  <si>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</si>
  <si>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</si>
  <si>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</si>
  <si>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</si>
  <si>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</si>
  <si>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</si>
  <si>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</si>
  <si>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</si>
  <si>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</si>
  <si>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</si>
  <si>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</si>
  <si>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</si>
  <si>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</si>
  <si>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</si>
  <si>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</si>
  <si>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</si>
  <si>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</si>
  <si>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</si>
  <si>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</si>
  <si>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</si>
  <si>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</si>
  <si>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</si>
  <si>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</si>
  <si>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</si>
  <si>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</si>
  <si>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</si>
  <si>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</si>
  <si>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</si>
  <si>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</si>
  <si>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</si>
  <si>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</si>
  <si>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</si>
  <si>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</si>
  <si>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</si>
  <si>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</si>
  <si>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</si>
  <si>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</si>
  <si>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</si>
  <si>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</si>
  <si>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</si>
  <si>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</si>
  <si>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</si>
  <si>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</si>
  <si>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</si>
  <si>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</si>
  <si>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</si>
  <si>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</si>
  <si>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</si>
  <si>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</si>
  <si>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</si>
  <si>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</si>
  <si>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</si>
  <si>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</si>
  <si>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</si>
  <si>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</si>
  <si>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</si>
  <si>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</si>
  <si>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</si>
  <si>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</si>
  <si>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</si>
  <si>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</si>
  <si>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</si>
  <si>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</si>
  <si>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</si>
  <si>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</si>
  <si>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</si>
  <si>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</si>
  <si>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</si>
  <si>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</si>
  <si>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</si>
  <si>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</si>
  <si>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</si>
  <si>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</si>
  <si>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</si>
  <si>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</si>
  <si>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</si>
  <si>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</si>
  <si>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</si>
  <si>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</si>
  <si>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</si>
  <si>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</si>
  <si>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</si>
  <si>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</si>
  <si>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</si>
  <si>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</si>
  <si>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</si>
  <si>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</si>
  <si>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</si>
  <si>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</si>
  <si>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</si>
  <si>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</si>
  <si>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</si>
  <si>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</si>
  <si>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</si>
  <si>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</si>
  <si>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</si>
  <si>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</si>
  <si>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</si>
  <si>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</si>
  <si>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</si>
  <si>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</si>
  <si>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</si>
  <si>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</si>
  <si>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</si>
  <si>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</si>
  <si>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</si>
  <si>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</si>
  <si>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</si>
  <si>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</si>
  <si>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</si>
  <si>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</si>
  <si>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</si>
  <si>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</si>
  <si>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</si>
  <si>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</si>
  <si>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</si>
  <si>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</si>
  <si>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</si>
  <si>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</si>
  <si>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</si>
  <si>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</si>
  <si>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</si>
  <si>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</si>
  <si>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</si>
  <si>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</si>
  <si>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</si>
  <si>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</si>
  <si>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</si>
  <si>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</si>
  <si>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</si>
  <si>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</si>
  <si>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</si>
  <si>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</si>
  <si>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</si>
  <si>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</si>
  <si>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</si>
  <si>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</si>
  <si>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</si>
  <si>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</si>
  <si>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</si>
  <si>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</si>
  <si>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</si>
  <si>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</si>
  <si>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</si>
  <si>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</si>
  <si>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</si>
  <si>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</si>
  <si>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</si>
  <si>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</si>
  <si>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</si>
  <si>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</si>
  <si>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</si>
  <si>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</si>
  <si>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</si>
  <si>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</si>
  <si>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</si>
  <si>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</si>
  <si>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</si>
  <si>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</si>
  <si>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</si>
  <si>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</si>
  <si>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</si>
  <si>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</si>
  <si>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</si>
  <si>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</si>
  <si>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</si>
  <si>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</si>
  <si>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</si>
  <si>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</si>
  <si>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</si>
  <si>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</si>
  <si>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</si>
  <si>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</si>
  <si>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</si>
  <si>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</si>
  <si>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</si>
  <si>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</si>
  <si>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</si>
  <si>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</si>
  <si>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</si>
  <si>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</si>
  <si>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</si>
  <si>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</si>
  <si>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</si>
  <si>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</si>
  <si>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</si>
  <si>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</si>
  <si>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</si>
  <si>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</si>
  <si>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</si>
  <si>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</si>
  <si>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</si>
  <si>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</si>
  <si>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</si>
  <si>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</si>
  <si>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</si>
  <si>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</si>
  <si>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</si>
  <si>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</si>
  <si>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</si>
  <si>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</si>
  <si>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</si>
  <si>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</si>
  <si>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</si>
  <si>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</si>
  <si>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</si>
  <si>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</si>
  <si>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</si>
  <si>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</si>
  <si>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</si>
  <si>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</si>
  <si>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</si>
  <si>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</si>
  <si>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</si>
  <si>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</si>
  <si>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</si>
  <si>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</si>
  <si>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</si>
  <si>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</si>
  <si>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</si>
  <si>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</si>
  <si>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</si>
  <si>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</si>
  <si>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</si>
  <si>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</si>
  <si>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</si>
  <si>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</si>
  <si>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</si>
  <si>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</si>
  <si>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</si>
  <si>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</si>
  <si>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</si>
  <si>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</si>
  <si>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</si>
  <si>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</si>
  <si>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</si>
  <si>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</si>
  <si>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</si>
  <si>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</si>
  <si>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</si>
  <si>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</si>
  <si>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</si>
  <si>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</si>
  <si>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</si>
  <si>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</si>
  <si>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</si>
  <si>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</si>
  <si>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</si>
  <si>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</si>
  <si>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</si>
  <si>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</si>
  <si>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</si>
  <si>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</si>
  <si>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</si>
  <si>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</si>
  <si>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</si>
  <si>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</si>
  <si>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</si>
  <si>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</si>
  <si>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</si>
  <si>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</si>
  <si>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</si>
  <si>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</si>
  <si>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</si>
  <si>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</si>
  <si>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</si>
  <si>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</si>
  <si>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</si>
  <si>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</si>
  <si>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</si>
  <si>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</si>
  <si>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</si>
  <si>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</si>
  <si>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</si>
  <si>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</si>
  <si>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</si>
  <si>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</si>
  <si>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</si>
  <si>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</si>
  <si>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</si>
  <si>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</si>
  <si>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</si>
  <si>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</si>
  <si>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</si>
  <si>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</si>
  <si>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</si>
  <si>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</si>
  <si>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</si>
  <si>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</si>
  <si>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</si>
  <si>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</si>
  <si>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</si>
  <si>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</si>
  <si>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</si>
  <si>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</si>
  <si>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</si>
  <si>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</si>
  <si>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</si>
  <si>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</si>
  <si>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</si>
  <si>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</si>
  <si>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</si>
  <si>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</si>
  <si>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</si>
  <si>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</si>
  <si>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</si>
  <si>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</si>
  <si>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</si>
  <si>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</si>
  <si>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</si>
  <si>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</si>
  <si>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</si>
  <si>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</si>
  <si>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</si>
  <si>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</si>
  <si>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</si>
  <si>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</si>
  <si>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</si>
  <si>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</si>
  <si>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</si>
  <si>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</si>
  <si>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</si>
  <si>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</si>
  <si>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</si>
  <si>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</si>
  <si>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</si>
  <si>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</si>
  <si>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</si>
  <si>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</si>
  <si>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</si>
  <si>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</si>
  <si>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</si>
  <si>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</si>
  <si>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</si>
  <si>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</si>
  <si>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</si>
  <si>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</si>
  <si>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</si>
  <si>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</si>
  <si>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</si>
  <si>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</si>
  <si>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</si>
  <si>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</si>
  <si>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</si>
  <si>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</si>
  <si>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</si>
  <si>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</si>
  <si>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</si>
  <si>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</si>
  <si>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</si>
  <si>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</si>
  <si>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</si>
  <si>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</si>
  <si>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</si>
  <si>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</si>
  <si>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</si>
  <si>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</si>
  <si>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</si>
  <si>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</si>
  <si>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</si>
  <si>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</si>
  <si>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</si>
  <si>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</si>
  <si>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</si>
  <si>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</si>
  <si>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</si>
  <si>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</si>
  <si>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</si>
  <si>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</si>
  <si>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</si>
  <si>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</si>
  <si>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</si>
  <si>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</si>
  <si>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</si>
  <si>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</si>
  <si>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</si>
  <si>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</si>
  <si>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</si>
  <si>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</si>
  <si>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</si>
  <si>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</si>
  <si>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</si>
  <si>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</si>
  <si>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</si>
  <si>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</si>
  <si>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</si>
  <si>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</si>
  <si>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</si>
  <si>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</si>
  <si>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</si>
  <si>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</si>
  <si>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</si>
  <si>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</si>
  <si>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</si>
  <si>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</si>
  <si>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</si>
  <si>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</si>
  <si>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</si>
  <si>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</si>
  <si>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</si>
  <si>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</si>
  <si>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</si>
  <si>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</si>
  <si>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</si>
  <si>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</si>
  <si>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</si>
  <si>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</si>
  <si>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</si>
  <si>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</si>
  <si>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</si>
  <si>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</si>
  <si>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</si>
  <si>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</si>
  <si>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</si>
  <si>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</si>
  <si>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</si>
  <si>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</si>
  <si>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</si>
  <si>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</si>
  <si>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</si>
  <si>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</si>
  <si>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</si>
  <si>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</si>
  <si>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</si>
  <si>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</si>
  <si>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</si>
  <si>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</si>
  <si>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</si>
  <si>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</si>
  <si>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</si>
  <si>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</si>
  <si>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</si>
  <si>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</si>
  <si>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</si>
  <si>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</si>
  <si>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</si>
  <si>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</si>
  <si>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</si>
  <si>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</si>
  <si>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</si>
  <si>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</si>
  <si>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</si>
  <si>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</si>
  <si>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</si>
  <si>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</si>
  <si>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</si>
  <si>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</si>
  <si>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</si>
  <si>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</si>
  <si>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</si>
  <si>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</si>
  <si>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</si>
  <si>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</si>
  <si>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</si>
  <si>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</si>
  <si>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</si>
  <si>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</si>
  <si>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</si>
  <si>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</si>
  <si>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</si>
  <si>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</si>
  <si>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</si>
  <si>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</si>
  <si>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</si>
  <si>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</si>
  <si>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</si>
  <si>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</si>
  <si>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</si>
  <si>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</si>
  <si>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</si>
  <si>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</si>
  <si>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</si>
  <si>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</si>
  <si>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</si>
  <si>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</si>
  <si>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</si>
  <si>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</si>
  <si>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</si>
  <si>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</si>
  <si>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</si>
  <si>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</si>
  <si>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</si>
  <si>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</si>
  <si>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</si>
  <si>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</si>
  <si>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</si>
  <si>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</si>
  <si>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</si>
  <si>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</si>
  <si>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</si>
  <si>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</si>
  <si>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</si>
  <si>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</si>
  <si>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</si>
  <si>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</si>
  <si>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</si>
  <si>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</si>
  <si>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</si>
  <si>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</si>
  <si>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</si>
  <si>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</si>
  <si>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</si>
  <si>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</si>
  <si>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</si>
  <si>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</si>
  <si>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</si>
  <si>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</si>
  <si>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</si>
  <si>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</si>
  <si>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</si>
  <si>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</si>
  <si>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</si>
  <si>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</si>
  <si>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</si>
  <si>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</si>
  <si>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</si>
  <si>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</si>
  <si>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</si>
  <si>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</si>
  <si>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</si>
  <si>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</si>
  <si>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</si>
  <si>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</si>
  <si>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</si>
  <si>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</si>
  <si>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</si>
  <si>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</si>
  <si>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</si>
  <si>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</si>
  <si>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</si>
  <si>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</si>
  <si>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</si>
  <si>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</si>
  <si>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</si>
  <si>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</si>
  <si>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</si>
  <si>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</si>
  <si>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</si>
  <si>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</si>
  <si>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</si>
  <si>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</si>
  <si>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</si>
  <si>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</si>
  <si>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</si>
  <si>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</si>
  <si>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</si>
  <si>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</si>
  <si>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</si>
  <si>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</si>
  <si>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</si>
  <si>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</si>
  <si>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</si>
  <si>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</si>
  <si>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</si>
  <si>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</si>
  <si>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</si>
  <si>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</si>
  <si>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</si>
  <si>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</si>
  <si>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</si>
  <si>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</si>
  <si>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</si>
  <si>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</si>
  <si>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</si>
  <si>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</si>
  <si>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</si>
  <si>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</si>
  <si>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</si>
  <si>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</si>
  <si>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</si>
  <si>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</si>
  <si>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</si>
  <si>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</si>
  <si>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</si>
  <si>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</si>
  <si>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</si>
  <si>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</si>
  <si>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</si>
  <si>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</si>
  <si>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</si>
  <si>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</si>
  <si>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</si>
  <si>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</si>
  <si>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</si>
  <si>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</si>
  <si>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</si>
  <si>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</si>
  <si>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</si>
  <si>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</si>
  <si>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</si>
  <si>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</si>
  <si>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</si>
  <si>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</si>
  <si>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</si>
  <si>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</si>
  <si>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</si>
  <si>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</si>
  <si>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</si>
  <si>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</si>
  <si>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</si>
  <si>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</si>
  <si>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</si>
  <si>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</si>
  <si>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</si>
  <si>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</si>
  <si>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</si>
  <si>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</si>
  <si>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</si>
  <si>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</si>
  <si>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</si>
  <si>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</si>
  <si>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</si>
  <si>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</si>
  <si>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</si>
  <si>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</si>
  <si>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</si>
  <si>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</si>
  <si>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</si>
  <si>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</si>
  <si>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</si>
  <si>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</si>
  <si>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</si>
  <si>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</si>
  <si>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</si>
  <si>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</si>
  <si>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</si>
  <si>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</si>
  <si>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</si>
  <si>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</si>
  <si>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</si>
  <si>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</si>
  <si>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</si>
  <si>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</si>
  <si>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</si>
  <si>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</si>
  <si>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</si>
  <si>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</si>
  <si>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</si>
  <si>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</si>
  <si>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</si>
  <si>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</si>
  <si>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</si>
  <si>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</si>
  <si>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</si>
  <si>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</si>
  <si>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</si>
  <si>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</si>
  <si>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</si>
  <si>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</si>
  <si>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</si>
  <si>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</si>
  <si>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</si>
  <si>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</si>
  <si>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</si>
  <si>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</si>
  <si>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</si>
  <si>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</si>
  <si>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</si>
  <si>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</si>
  <si>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</si>
  <si>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</si>
  <si>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</si>
  <si>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</si>
  <si>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</si>
  <si>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</si>
  <si>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</si>
  <si>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</si>
  <si>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</si>
  <si>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</si>
  <si>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</si>
  <si>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</si>
  <si>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</si>
  <si>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</si>
  <si>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</si>
  <si>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</si>
  <si>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</si>
  <si>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</si>
  <si>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</si>
  <si>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</si>
  <si>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</si>
  <si>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</si>
  <si>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</si>
  <si>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</si>
  <si>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</si>
  <si>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</si>
  <si>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</si>
  <si>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</si>
  <si>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</si>
  <si>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</si>
  <si>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</si>
  <si>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</si>
  <si>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</si>
  <si>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</si>
  <si>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</si>
  <si>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</si>
  <si>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</si>
  <si>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</si>
  <si>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</si>
  <si>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</si>
  <si>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</si>
  <si>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</si>
  <si>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</si>
  <si>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</si>
  <si>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</si>
  <si>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</si>
  <si>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</si>
  <si>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</si>
  <si>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</si>
  <si>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</si>
  <si>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</si>
  <si>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</si>
  <si>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</si>
  <si>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</si>
  <si>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</si>
  <si>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</si>
  <si>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</si>
  <si>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</si>
  <si>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</si>
  <si>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</si>
  <si>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</si>
  <si>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</si>
  <si>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</si>
  <si>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</si>
  <si>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</si>
  <si>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</si>
  <si>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</si>
  <si>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</si>
  <si>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</si>
  <si>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</si>
  <si>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</si>
  <si>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</si>
  <si>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</si>
  <si>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</si>
  <si>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</si>
  <si>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</si>
  <si>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</si>
  <si>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</si>
  <si>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</si>
  <si>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</si>
  <si>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</si>
  <si>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</si>
  <si>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</si>
  <si>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</si>
  <si>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</si>
  <si>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</si>
  <si>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</si>
  <si>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</si>
  <si>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</si>
  <si>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</si>
  <si>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</si>
  <si>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</si>
  <si>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</si>
  <si>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</si>
  <si>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</si>
  <si>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</si>
  <si>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</si>
  <si>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</si>
  <si>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</si>
  <si>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</si>
  <si>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</si>
  <si>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</si>
  <si>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</si>
  <si>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</si>
  <si>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</si>
  <si>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</si>
  <si>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</si>
  <si>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</si>
  <si>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</si>
  <si>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</si>
  <si>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</si>
  <si>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</si>
  <si>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</si>
  <si>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</si>
  <si>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</si>
  <si>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</si>
  <si>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</si>
  <si>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</si>
  <si>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</si>
  <si>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</si>
  <si>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</si>
  <si>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</si>
  <si>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</si>
  <si>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</si>
  <si>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</si>
  <si>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</si>
  <si>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</si>
  <si>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</si>
  <si>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</si>
  <si>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</si>
  <si>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</si>
  <si>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</si>
  <si>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</si>
  <si>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</si>
  <si>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</si>
  <si>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</si>
  <si>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</si>
  <si>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</si>
  <si>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</si>
  <si>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</si>
  <si>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</si>
  <si>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</si>
  <si>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</si>
  <si>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</si>
  <si>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</si>
  <si>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</si>
  <si>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</si>
  <si>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</si>
  <si>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</si>
  <si>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</si>
  <si>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</si>
  <si>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</si>
  <si>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</si>
  <si>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</si>
  <si>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</si>
  <si>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</si>
  <si>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</si>
  <si>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</si>
  <si>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</si>
  <si>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</si>
  <si>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</si>
  <si>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</si>
  <si>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</si>
  <si>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</si>
  <si>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</si>
  <si>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</si>
  <si>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</si>
  <si>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</si>
  <si>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</si>
  <si>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</si>
  <si>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</si>
  <si>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</si>
  <si>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</si>
  <si>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</si>
  <si>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</si>
  <si>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</si>
  <si>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</si>
  <si>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</si>
  <si>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</si>
  <si>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</si>
  <si>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</si>
  <si>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</si>
  <si>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</si>
  <si>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</si>
  <si>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</si>
  <si>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</si>
  <si>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</si>
  <si>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</si>
  <si>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</si>
  <si>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</si>
  <si>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</si>
  <si>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</si>
  <si>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</si>
  <si>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</si>
  <si>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</si>
  <si>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</si>
  <si>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</si>
  <si>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</si>
  <si>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</si>
  <si>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</si>
  <si>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</si>
  <si>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</si>
  <si>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</si>
  <si>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</si>
  <si>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</si>
  <si>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</si>
  <si>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</si>
  <si>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</si>
  <si>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</si>
  <si>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</si>
  <si>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</si>
  <si>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</si>
  <si>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</si>
  <si>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</si>
  <si>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</si>
  <si>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</si>
  <si>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</si>
  <si>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</si>
  <si>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</si>
  <si>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</si>
  <si>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</si>
  <si>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</si>
  <si>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</si>
  <si>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</si>
  <si>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</si>
  <si>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</si>
  <si>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</si>
  <si>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</si>
  <si>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</si>
  <si>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</si>
  <si>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</si>
  <si>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</si>
  <si>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</si>
  <si>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</si>
  <si>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</si>
  <si>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</si>
  <si>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</si>
  <si>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</si>
  <si>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</si>
  <si>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</si>
  <si>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</si>
  <si>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</si>
  <si>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</si>
  <si>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</si>
  <si>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</si>
  <si>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</si>
  <si>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</si>
  <si>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</si>
  <si>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</si>
  <si>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</si>
  <si>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</si>
  <si>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</si>
  <si>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</si>
  <si>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</si>
  <si>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</si>
  <si>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</si>
  <si>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</si>
  <si>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</si>
  <si>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</si>
  <si>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</si>
  <si>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</si>
  <si>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</si>
  <si>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</si>
  <si>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</si>
  <si>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</si>
  <si>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</si>
  <si>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</si>
  <si>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</si>
  <si>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</si>
  <si>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</si>
  <si>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</si>
  <si>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</si>
  <si>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</si>
  <si>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</si>
  <si>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</si>
  <si>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</si>
  <si>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</si>
  <si>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</si>
  <si>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</si>
  <si>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</si>
  <si>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</si>
  <si>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</si>
  <si>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</si>
  <si>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</si>
  <si>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</si>
  <si>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</si>
  <si>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</si>
  <si>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</si>
  <si>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</si>
  <si>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</si>
  <si>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</si>
  <si>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</si>
  <si>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</si>
  <si>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</si>
  <si>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</si>
  <si>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</si>
  <si>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</si>
  <si>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</si>
  <si>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</si>
  <si>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</si>
  <si>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</si>
  <si>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</si>
  <si>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</si>
  <si>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</si>
  <si>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</si>
  <si>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</si>
  <si>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</si>
  <si>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</si>
  <si>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</si>
  <si>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</si>
  <si>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</si>
  <si>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</si>
  <si>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</si>
  <si>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</si>
  <si>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</si>
  <si>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</si>
  <si>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</si>
  <si>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</si>
  <si>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</si>
  <si>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</si>
  <si>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</si>
  <si>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</si>
  <si>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</si>
  <si>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</si>
  <si>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</si>
  <si>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</si>
  <si>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</si>
  <si>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</si>
  <si>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</si>
  <si>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</si>
  <si>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</si>
  <si>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</si>
  <si>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</si>
  <si>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</si>
  <si>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</si>
  <si>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</si>
  <si>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</si>
  <si>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</si>
  <si>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</si>
  <si>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</si>
  <si>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</si>
  <si>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</si>
  <si>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</si>
  <si>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</si>
  <si>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</si>
  <si>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</si>
  <si>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</si>
  <si>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</si>
  <si>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</si>
  <si>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</si>
  <si>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</si>
  <si>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</si>
  <si>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</si>
  <si>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</si>
  <si>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</si>
  <si>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</si>
  <si>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</si>
  <si>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</si>
  <si>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</si>
  <si>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</si>
  <si>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</si>
  <si>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</si>
  <si>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</si>
  <si>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</si>
  <si>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</si>
  <si>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</si>
  <si>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</si>
  <si>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</si>
  <si>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</si>
  <si>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</si>
  <si>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</si>
  <si>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</si>
  <si>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</si>
  <si>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</si>
  <si>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</si>
  <si>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</si>
  <si>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</si>
  <si>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</si>
  <si>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</si>
  <si>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</si>
  <si>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</si>
  <si>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</si>
  <si>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</si>
  <si>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</si>
  <si>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</si>
  <si>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</si>
  <si>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</si>
  <si>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</si>
  <si>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</si>
  <si>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</si>
  <si>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</si>
  <si>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</si>
  <si>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</si>
  <si>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</si>
  <si>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</si>
  <si>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</si>
  <si>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</si>
  <si>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</si>
  <si>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</si>
  <si>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</si>
  <si>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</si>
  <si>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</si>
  <si>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</si>
  <si>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</si>
  <si>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</si>
  <si>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</si>
  <si>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</si>
  <si>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</si>
  <si>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</si>
  <si>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</si>
  <si>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</si>
  <si>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</si>
  <si>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</si>
  <si>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</si>
  <si>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</si>
  <si>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</si>
  <si>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</si>
  <si>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</si>
  <si>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</si>
  <si>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</si>
  <si>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</si>
  <si>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</si>
  <si>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</si>
  <si>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</si>
  <si>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</si>
  <si>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</si>
  <si>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</si>
  <si>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</si>
  <si>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</si>
  <si>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</si>
  <si>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</si>
  <si>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</si>
  <si>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</si>
  <si>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</si>
  <si>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</si>
  <si>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</si>
  <si>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</si>
  <si>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</si>
  <si>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</si>
  <si>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</si>
  <si>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</si>
  <si>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</si>
  <si>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</si>
  <si>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</si>
  <si>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</si>
  <si>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</si>
  <si>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</si>
  <si>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</si>
  <si>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</si>
  <si>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</si>
  <si>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</si>
  <si>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</si>
  <si>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</si>
  <si>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</si>
  <si>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</si>
  <si>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</si>
  <si>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</si>
  <si>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</si>
  <si>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</si>
  <si>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</si>
  <si>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</si>
  <si>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</si>
  <si>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</si>
  <si>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</si>
  <si>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</si>
  <si>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</si>
  <si>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</si>
  <si>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</si>
  <si>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</si>
  <si>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</si>
  <si>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</si>
  <si>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</si>
  <si>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</si>
  <si>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</si>
  <si>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</si>
  <si>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</si>
  <si>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</si>
  <si>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</si>
  <si>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</si>
  <si>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</si>
  <si>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</si>
  <si>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</si>
  <si>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</si>
  <si>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</si>
  <si>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</si>
  <si>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</si>
  <si>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</si>
  <si>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</si>
  <si>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</si>
  <si>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</si>
  <si>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</si>
  <si>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</si>
  <si>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</si>
  <si>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</si>
  <si>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</si>
  <si>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</si>
  <si>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</si>
  <si>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</si>
  <si>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</si>
  <si>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</si>
  <si>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</si>
  <si>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</si>
  <si>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</si>
  <si>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</si>
  <si>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</si>
  <si>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</si>
  <si>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</si>
  <si>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</si>
  <si>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</si>
  <si>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</si>
  <si>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</si>
  <si>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</si>
  <si>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</si>
  <si>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</si>
  <si>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</si>
  <si>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</si>
  <si>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</si>
  <si>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</si>
  <si>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</si>
  <si>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</si>
  <si>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</si>
  <si>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</si>
  <si>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</si>
  <si>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</si>
  <si>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</si>
  <si>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</si>
  <si>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</si>
  <si>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</si>
  <si>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</si>
  <si>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</si>
  <si>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</si>
  <si>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</si>
  <si>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</si>
  <si>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</si>
  <si>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</si>
  <si>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</si>
  <si>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</si>
  <si>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</si>
  <si>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</si>
  <si>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</si>
  <si>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</si>
  <si>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</si>
  <si>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</si>
  <si>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</si>
  <si>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</si>
  <si>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</si>
  <si>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</si>
  <si>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</si>
  <si>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</si>
  <si>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</si>
  <si>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</si>
  <si>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</si>
  <si>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</si>
  <si>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</si>
  <si>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</si>
  <si>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</si>
  <si>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</si>
  <si>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</si>
  <si>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</si>
  <si>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</si>
  <si>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</si>
  <si>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</si>
  <si>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</si>
  <si>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</si>
  <si>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</si>
  <si>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</si>
  <si>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</si>
  <si>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</si>
  <si>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</si>
  <si>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</si>
  <si>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</si>
  <si>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</si>
  <si>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</si>
  <si>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</si>
  <si>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</si>
  <si>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</si>
  <si>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</si>
  <si>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</si>
  <si>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</si>
  <si>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</si>
  <si>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</si>
  <si>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</si>
  <si>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</si>
  <si>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</si>
  <si>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</si>
  <si>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</si>
  <si>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</si>
  <si>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</si>
  <si>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</si>
  <si>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</si>
  <si>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</si>
  <si>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</si>
  <si>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</si>
  <si>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</si>
  <si>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</si>
  <si>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</si>
  <si>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</si>
  <si>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</si>
  <si>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</si>
  <si>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</si>
  <si>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</si>
  <si>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</si>
  <si>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</si>
  <si>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</si>
  <si>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</si>
  <si>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</si>
  <si>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</si>
  <si>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</si>
  <si>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</si>
  <si>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</si>
  <si>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</si>
  <si>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</si>
  <si>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</si>
  <si>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</si>
  <si>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</si>
  <si>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</si>
  <si>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</si>
  <si>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</si>
  <si>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</si>
  <si>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</si>
  <si>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</si>
  <si>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</si>
  <si>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</si>
  <si>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</si>
  <si>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</si>
  <si>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</si>
  <si>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</si>
  <si>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</si>
  <si>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</si>
  <si>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</si>
  <si>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</si>
  <si>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</si>
  <si>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</si>
  <si>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</si>
  <si>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</si>
  <si>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</si>
  <si>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</si>
  <si>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</si>
  <si>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</si>
  <si>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</si>
  <si>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</si>
  <si>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</si>
  <si>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</si>
  <si>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</si>
  <si>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</si>
  <si>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</si>
  <si>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</si>
  <si>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</si>
  <si>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</si>
  <si>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</si>
  <si>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</si>
  <si>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</si>
  <si>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</si>
  <si>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</si>
  <si>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</si>
  <si>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</si>
  <si>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</si>
  <si>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</si>
  <si>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</si>
  <si>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</si>
  <si>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</si>
  <si>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</si>
  <si>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</si>
  <si>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</si>
  <si>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</si>
  <si>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</si>
  <si>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</si>
  <si>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</si>
  <si>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</si>
  <si>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</si>
  <si>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</si>
  <si>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</si>
  <si>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</si>
  <si>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</si>
  <si>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</si>
  <si>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</si>
  <si>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</si>
  <si>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</si>
  <si>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</si>
  <si>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</si>
  <si>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</si>
  <si>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</si>
  <si>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</si>
  <si>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</si>
  <si>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</si>
  <si>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</si>
  <si>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</si>
  <si>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</si>
  <si>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</si>
  <si>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</si>
  <si>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</si>
  <si>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</si>
  <si>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</si>
  <si>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</si>
  <si>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</si>
  <si>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</si>
  <si>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</si>
  <si>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</si>
  <si>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</si>
  <si>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</si>
  <si>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</si>
  <si>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</si>
  <si>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</si>
  <si>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</si>
  <si>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</si>
  <si>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</si>
  <si>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</si>
  <si>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</si>
  <si>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</si>
  <si>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</si>
  <si>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</si>
  <si>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</si>
  <si>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</si>
  <si>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</si>
  <si>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</si>
  <si>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</si>
  <si>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</si>
  <si>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</si>
  <si>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</si>
  <si>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</si>
  <si>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</si>
  <si>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</si>
  <si>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</si>
  <si>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</si>
  <si>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</si>
  <si>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</si>
  <si>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</si>
  <si>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</si>
  <si>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</si>
  <si>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</si>
  <si>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</si>
  <si>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</si>
  <si>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</si>
  <si>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</si>
  <si>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</si>
  <si>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</si>
  <si>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</si>
  <si>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</si>
  <si>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</si>
  <si>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</si>
  <si>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</si>
  <si>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</si>
  <si>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</si>
  <si>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</si>
  <si>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</si>
  <si>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</si>
  <si>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</si>
  <si>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</si>
  <si>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</si>
  <si>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</si>
  <si>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</si>
  <si>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</si>
  <si>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</si>
  <si>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</si>
  <si>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</si>
  <si>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</si>
  <si>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</si>
  <si>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</si>
  <si>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</si>
  <si>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</si>
  <si>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</si>
  <si>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</si>
  <si>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</si>
  <si>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</si>
  <si>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</si>
  <si>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</si>
  <si>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</si>
  <si>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</si>
  <si>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</si>
  <si>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</si>
  <si>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</si>
  <si>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</si>
  <si>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</si>
  <si>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</si>
  <si>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</si>
  <si>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</si>
  <si>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</si>
  <si>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</si>
  <si>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</si>
  <si>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</si>
  <si>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</si>
  <si>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</si>
  <si>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</si>
  <si>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</si>
  <si>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</si>
  <si>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</si>
  <si>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</si>
  <si>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</si>
  <si>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</si>
  <si>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</si>
  <si>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</si>
  <si>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</si>
  <si>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</si>
  <si>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</si>
  <si>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</si>
  <si>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</si>
  <si>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</si>
  <si>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</si>
  <si>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</si>
  <si>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</si>
  <si>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</si>
  <si>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</si>
  <si>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</si>
  <si>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</si>
  <si>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</si>
  <si>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</si>
  <si>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</si>
  <si>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</si>
  <si>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</si>
  <si>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</si>
  <si>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</si>
  <si>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</si>
  <si>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</si>
  <si>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</si>
  <si>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</si>
  <si>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</si>
  <si>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</si>
  <si>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</si>
  <si>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</si>
  <si>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</si>
  <si>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</si>
  <si>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</si>
  <si>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</si>
  <si>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</si>
  <si>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</si>
  <si>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</si>
  <si>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</si>
  <si>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</si>
  <si>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</si>
  <si>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</si>
  <si>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</si>
  <si>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</si>
  <si>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</si>
  <si>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</si>
  <si>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</si>
  <si>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</si>
  <si>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</si>
  <si>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</si>
  <si>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</si>
  <si>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</si>
  <si>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</si>
  <si>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</si>
  <si>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</si>
  <si>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</si>
  <si>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</si>
  <si>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</si>
  <si>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</si>
  <si>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</si>
  <si>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</si>
  <si>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</si>
  <si>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</si>
  <si>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</si>
  <si>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</si>
  <si>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</si>
  <si>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</si>
  <si>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</si>
  <si>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</si>
  <si>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</si>
  <si>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</si>
  <si>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</si>
  <si>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</si>
  <si>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</si>
  <si>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</si>
  <si>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</si>
  <si>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</si>
  <si>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</si>
  <si>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</si>
  <si>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</si>
  <si>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</si>
  <si>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</si>
  <si>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</si>
  <si>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</si>
  <si>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</si>
  <si>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</si>
  <si>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</si>
  <si>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</si>
  <si>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</si>
  <si>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</si>
  <si>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</si>
  <si>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</si>
  <si>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</si>
  <si>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</si>
  <si>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</si>
  <si>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</si>
  <si>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</si>
  <si>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</si>
  <si>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</si>
  <si>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</si>
  <si>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</si>
  <si>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</si>
  <si>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</si>
  <si>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</si>
  <si>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</si>
  <si>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</si>
  <si>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</si>
  <si>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</si>
  <si>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</si>
  <si>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</si>
  <si>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</si>
  <si>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</si>
  <si>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</si>
  <si>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</si>
  <si>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</si>
  <si>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</si>
  <si>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</si>
  <si>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</si>
  <si>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</si>
  <si>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</si>
  <si>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</si>
  <si>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</si>
  <si>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</si>
  <si>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</si>
  <si>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</si>
  <si>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</si>
  <si>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</si>
  <si>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</si>
  <si>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</si>
  <si>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</si>
  <si>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</si>
  <si>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</si>
  <si>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</si>
  <si>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</si>
  <si>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</si>
  <si>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</si>
  <si>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</si>
  <si>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</si>
  <si>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</si>
  <si>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</si>
  <si>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</si>
  <si>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</si>
  <si>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</si>
  <si>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</si>
  <si>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</si>
  <si>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</si>
  <si>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</si>
  <si>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</si>
  <si>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</si>
  <si>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</si>
  <si>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</si>
  <si>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</si>
  <si>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</si>
  <si>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</si>
  <si>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</si>
  <si>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</si>
  <si>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</si>
  <si>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</si>
  <si>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</si>
  <si>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</si>
  <si>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</si>
  <si>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</si>
  <si>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</si>
  <si>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</si>
  <si>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</si>
  <si>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</si>
  <si>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</si>
  <si>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</si>
  <si>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</si>
  <si>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</si>
  <si>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</si>
  <si>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</si>
  <si>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</si>
  <si>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</si>
  <si>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</si>
  <si>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</si>
  <si>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</si>
  <si>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</si>
  <si>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</si>
  <si>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</si>
  <si>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</si>
  <si>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</si>
  <si>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</si>
  <si>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</si>
  <si>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</si>
  <si>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</si>
  <si>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</si>
  <si>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</si>
  <si>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</si>
  <si>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</si>
  <si>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</si>
  <si>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</si>
  <si>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</si>
  <si>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</si>
  <si>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</si>
  <si>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</si>
  <si>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</si>
  <si>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</si>
  <si>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</si>
  <si>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</si>
  <si>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</si>
  <si>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</si>
  <si>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</si>
  <si>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</si>
  <si>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</si>
  <si>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</si>
  <si>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</si>
  <si>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</si>
  <si>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</si>
  <si>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</si>
  <si>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</si>
  <si>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</si>
  <si>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</si>
  <si>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</si>
  <si>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</si>
  <si>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</si>
  <si>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</si>
  <si>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</si>
  <si>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</si>
  <si>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</si>
  <si>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</si>
  <si>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</si>
  <si>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</si>
  <si>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</si>
  <si>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</si>
  <si>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</si>
  <si>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</si>
  <si>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</si>
  <si>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</si>
  <si>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</si>
  <si>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</si>
  <si>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</si>
  <si>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</si>
  <si>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</si>
  <si>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</si>
  <si>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</si>
  <si>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</si>
  <si>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</si>
  <si>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</si>
  <si>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</si>
  <si>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</si>
  <si>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</si>
  <si>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</si>
  <si>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</si>
  <si>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</si>
  <si>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</si>
  <si>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</si>
  <si>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</si>
  <si>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</si>
  <si>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</si>
  <si>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</si>
  <si>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</si>
  <si>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</si>
  <si>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</si>
  <si>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</si>
  <si>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</si>
  <si>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</si>
  <si>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</si>
  <si>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</si>
  <si>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</si>
  <si>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</si>
  <si>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</si>
  <si>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</si>
  <si>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</si>
  <si>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</si>
  <si>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</si>
  <si>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</si>
  <si>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</si>
  <si>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</si>
  <si>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</si>
  <si>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</si>
  <si>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</si>
  <si>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</si>
  <si>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</si>
  <si>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</si>
  <si>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</si>
  <si>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</si>
  <si>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</si>
  <si>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</si>
  <si>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</si>
  <si>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</si>
  <si>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</si>
  <si>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</si>
  <si>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</si>
  <si>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</si>
  <si>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</si>
  <si>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</si>
  <si>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</si>
  <si>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</si>
  <si>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</si>
  <si>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</si>
  <si>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</si>
  <si>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</si>
  <si>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</si>
  <si>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</si>
  <si>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</si>
  <si>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</si>
  <si>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</si>
  <si>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</si>
  <si>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</si>
  <si>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</si>
  <si>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</si>
  <si>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</si>
  <si>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</si>
  <si>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</si>
  <si>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</si>
  <si>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</si>
  <si>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</si>
  <si>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</si>
  <si>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</si>
  <si>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</si>
  <si>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</si>
  <si>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</si>
  <si>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</si>
  <si>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</si>
  <si>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</si>
  <si>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</si>
  <si>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</si>
  <si>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</si>
  <si>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</si>
  <si>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</si>
  <si>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</si>
  <si>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</si>
  <si>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</si>
  <si>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</si>
  <si>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</si>
  <si>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</si>
  <si>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</si>
  <si>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</si>
  <si>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</si>
  <si>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</si>
  <si>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</si>
  <si>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</si>
  <si>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</si>
  <si>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</si>
  <si>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</si>
  <si>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</si>
  <si>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</si>
  <si>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</si>
  <si>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</si>
  <si>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</si>
  <si>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</si>
  <si>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</si>
  <si>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</si>
  <si>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</si>
  <si>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</si>
  <si>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</si>
  <si>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</si>
  <si>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</si>
  <si>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</si>
  <si>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</si>
  <si>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</si>
  <si>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</si>
  <si>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</si>
  <si>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</si>
  <si>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</si>
  <si>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</si>
  <si>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</si>
  <si>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</si>
  <si>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</si>
  <si>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</si>
  <si>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</si>
  <si>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</si>
  <si>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</si>
  <si>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</si>
  <si>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</si>
  <si>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</si>
  <si>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</si>
  <si>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</si>
  <si>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</si>
  <si>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</si>
  <si>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</si>
  <si>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</si>
  <si>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</si>
  <si>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</si>
  <si>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</si>
  <si>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</si>
  <si>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</si>
  <si>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</si>
  <si>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</si>
  <si>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</si>
  <si>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</si>
  <si>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</si>
  <si>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</si>
  <si>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</si>
  <si>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</si>
  <si>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</si>
  <si>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</si>
  <si>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</si>
  <si>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</si>
  <si>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</si>
  <si>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</si>
  <si>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</si>
  <si>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</si>
  <si>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</si>
  <si>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</si>
  <si>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</si>
  <si>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</si>
  <si>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</si>
  <si>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</si>
  <si>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</si>
  <si>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</si>
  <si>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</si>
  <si>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</si>
  <si>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</si>
  <si>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</si>
  <si>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</si>
  <si>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</si>
  <si>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</si>
  <si>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</si>
  <si>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</si>
  <si>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</si>
  <si>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</si>
  <si>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</si>
  <si>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</si>
  <si>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</si>
  <si>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</si>
  <si>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</si>
  <si>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</si>
  <si>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</si>
  <si>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</si>
  <si>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</si>
  <si>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</si>
  <si>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</si>
  <si>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</si>
  <si>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</si>
  <si>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</si>
  <si>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</si>
  <si>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</si>
  <si>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</si>
  <si>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</si>
  <si>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</si>
  <si>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</si>
  <si>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</si>
  <si>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</si>
  <si>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</si>
  <si>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</si>
  <si>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</si>
  <si>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</si>
  <si>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</si>
  <si>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</si>
  <si>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</si>
  <si>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</si>
  <si>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</si>
  <si>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</si>
  <si>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</si>
  <si>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</si>
  <si>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</si>
  <si>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</si>
  <si>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</si>
  <si>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</si>
  <si>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</si>
  <si>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</si>
  <si>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</si>
  <si>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</si>
  <si>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</si>
  <si>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</si>
  <si>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</si>
  <si>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</si>
  <si>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</si>
  <si>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</si>
  <si>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</si>
  <si>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</si>
  <si>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</si>
  <si>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</si>
  <si>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</si>
  <si>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</si>
  <si>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</si>
  <si>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</si>
  <si>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</si>
  <si>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</si>
  <si>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</si>
  <si>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</si>
  <si>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</si>
  <si>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</si>
  <si>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</si>
  <si>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</si>
  <si>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</si>
  <si>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</si>
  <si>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</si>
  <si>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</si>
  <si>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</si>
  <si>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</si>
  <si>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</si>
  <si>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</si>
  <si>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</si>
  <si>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</si>
  <si>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</si>
  <si>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</si>
  <si>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</si>
  <si>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</si>
  <si>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</si>
  <si>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</si>
  <si>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</si>
  <si>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</si>
  <si>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</si>
  <si>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</si>
  <si>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</si>
  <si>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</si>
  <si>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</si>
  <si>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</si>
  <si>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</si>
  <si>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</si>
  <si>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</si>
  <si>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</si>
  <si>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</si>
  <si>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</si>
  <si>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</si>
  <si>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</si>
  <si>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</si>
  <si>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</si>
  <si>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</si>
  <si>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</si>
  <si>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</si>
  <si>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</si>
  <si>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</si>
  <si>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</si>
  <si>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</si>
  <si>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</si>
  <si>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</si>
  <si>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</si>
  <si>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</si>
  <si>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</si>
  <si>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</si>
  <si>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</si>
  <si>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</si>
  <si>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</si>
  <si>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</si>
  <si>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</si>
  <si>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</si>
  <si>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</si>
  <si>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</si>
  <si>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</si>
  <si>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</si>
  <si>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</si>
  <si>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</si>
  <si>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</si>
  <si>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</si>
  <si>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</si>
  <si>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</si>
  <si>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</si>
  <si>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</si>
  <si>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</si>
  <si>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</si>
  <si>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</si>
  <si>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</si>
  <si>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</si>
  <si>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</si>
  <si>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</si>
  <si>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</si>
  <si>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</si>
  <si>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</si>
  <si>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</si>
  <si>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</si>
  <si>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</si>
  <si>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</si>
  <si>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</si>
  <si>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</si>
  <si>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</si>
  <si>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</si>
  <si>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</si>
  <si>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</si>
  <si>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</si>
  <si>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</si>
  <si>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</si>
  <si>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</si>
  <si>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</si>
  <si>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</si>
  <si>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</si>
  <si>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</si>
  <si>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</si>
  <si>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</si>
  <si>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</si>
  <si>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</si>
  <si>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</si>
  <si>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</si>
  <si>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</si>
  <si>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</si>
  <si>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</si>
  <si>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</si>
  <si>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</si>
  <si>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</si>
  <si>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</si>
  <si>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</si>
  <si>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</si>
  <si>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</si>
  <si>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</si>
  <si>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</si>
  <si>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</si>
  <si>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</si>
  <si>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</si>
  <si>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</si>
  <si>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</si>
  <si>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</si>
  <si>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</si>
  <si>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</si>
  <si>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</si>
  <si>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</si>
  <si>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</si>
  <si>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</si>
  <si>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</si>
  <si>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</si>
  <si>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</si>
  <si>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</si>
  <si>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</si>
  <si>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</si>
  <si>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</si>
  <si>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</si>
  <si>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</si>
  <si>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</si>
  <si>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</si>
  <si>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</si>
  <si>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</si>
  <si>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</si>
  <si>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</si>
  <si>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</si>
  <si>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</si>
  <si>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</si>
  <si>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</si>
  <si>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</si>
  <si>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</si>
  <si>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</si>
  <si>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</si>
  <si>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</si>
  <si>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</si>
  <si>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</si>
  <si>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</si>
  <si>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</si>
  <si>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</si>
  <si>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</si>
  <si>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</si>
  <si>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</si>
  <si>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</si>
  <si>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</si>
  <si>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</si>
  <si>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</si>
  <si>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</si>
  <si>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</si>
  <si>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</si>
  <si>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</si>
  <si>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</si>
  <si>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</si>
  <si>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</si>
  <si>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</si>
  <si>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</si>
  <si>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</si>
  <si>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</si>
  <si>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</si>
  <si>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</si>
  <si>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</si>
  <si>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</si>
  <si>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</si>
  <si>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</si>
  <si>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</si>
  <si>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</si>
  <si>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</si>
  <si>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</si>
  <si>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</si>
  <si>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</si>
  <si>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</si>
  <si>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</si>
  <si>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</si>
  <si>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</si>
  <si>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</si>
  <si>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</si>
  <si>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</si>
  <si>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</si>
  <si>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</si>
  <si>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</si>
  <si>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</si>
  <si>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</si>
  <si>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</si>
  <si>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</si>
  <si>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</si>
  <si>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</si>
  <si>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</si>
  <si>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</si>
  <si>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</si>
  <si>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</si>
  <si>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</si>
  <si>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</si>
  <si>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</si>
  <si>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</si>
  <si>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</si>
  <si>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</si>
  <si>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</si>
  <si>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</si>
  <si>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</si>
  <si>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</si>
  <si>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</si>
  <si>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</si>
  <si>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</si>
  <si>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</si>
  <si>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</si>
  <si>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</si>
  <si>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</si>
  <si>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</si>
  <si>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</si>
  <si>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</si>
  <si>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</si>
  <si>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</si>
  <si>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</si>
  <si>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</si>
  <si>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</si>
  <si>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</si>
  <si>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</si>
  <si>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</si>
  <si>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</si>
  <si>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</si>
  <si>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</si>
  <si>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</si>
  <si>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</si>
  <si>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</si>
  <si>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</si>
  <si>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</si>
  <si>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</si>
  <si>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</si>
  <si>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</si>
  <si>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</si>
  <si>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</si>
  <si>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</si>
  <si>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</si>
  <si>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</si>
  <si>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</si>
  <si>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</si>
  <si>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</si>
  <si>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</si>
  <si>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</si>
  <si>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</si>
  <si>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</si>
  <si>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</si>
  <si>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</si>
  <si>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</si>
  <si>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</si>
  <si>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</si>
  <si>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</si>
  <si>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</si>
  <si>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</si>
  <si>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</si>
  <si>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</si>
  <si>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</si>
  <si>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</si>
  <si>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</si>
  <si>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</si>
  <si>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</si>
  <si>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</si>
  <si>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</si>
  <si>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</si>
  <si>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</si>
  <si>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</si>
  <si>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</si>
  <si>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</si>
  <si>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</si>
  <si>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</si>
  <si>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</si>
  <si>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</si>
  <si>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</si>
  <si>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</si>
  <si>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</si>
  <si>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</si>
  <si>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</si>
  <si>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</si>
  <si>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</si>
  <si>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</si>
  <si>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</si>
  <si>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</si>
  <si>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</si>
  <si>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</si>
  <si>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</si>
  <si>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</si>
  <si>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</si>
  <si>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</si>
  <si>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</si>
  <si>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</si>
  <si>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</si>
  <si>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</si>
  <si>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</si>
  <si>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</si>
  <si>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</si>
  <si>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</si>
  <si>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</si>
  <si>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</si>
  <si>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</si>
  <si>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</si>
  <si>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</si>
  <si>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</si>
  <si>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</si>
  <si>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</si>
  <si>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</si>
  <si>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</si>
  <si>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</si>
  <si>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</si>
  <si>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</si>
  <si>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</si>
  <si>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</si>
  <si>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</si>
  <si>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</si>
  <si>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</si>
  <si>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</si>
  <si>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</si>
  <si>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</si>
  <si>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</si>
  <si>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</si>
  <si>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</si>
  <si>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</si>
  <si>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</si>
  <si>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</si>
  <si>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</si>
  <si>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</si>
  <si>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</si>
  <si>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</si>
  <si>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</si>
  <si>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</si>
  <si>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</si>
  <si>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</si>
  <si>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</si>
  <si>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</si>
  <si>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</si>
  <si>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</si>
  <si>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</si>
  <si>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</si>
  <si>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</si>
  <si>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</si>
  <si>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</si>
  <si>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</si>
  <si>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</si>
  <si>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</si>
  <si>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</si>
  <si>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</si>
  <si>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</si>
  <si>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</si>
  <si>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</si>
  <si>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</si>
  <si>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</si>
  <si>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</si>
  <si>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</si>
  <si>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</si>
  <si>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</si>
  <si>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</si>
  <si>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</si>
  <si>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</si>
  <si>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</si>
  <si>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</si>
  <si>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</si>
  <si>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</si>
  <si>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</si>
  <si>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</si>
  <si>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</si>
  <si>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</si>
  <si>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</si>
  <si>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</si>
  <si>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</si>
  <si>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</si>
  <si>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</si>
  <si>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</si>
  <si>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</si>
  <si>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</si>
  <si>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</si>
  <si>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</si>
  <si>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</si>
  <si>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</si>
  <si>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</si>
  <si>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</si>
  <si>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</si>
  <si>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</si>
  <si>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</si>
  <si>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</si>
  <si>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</si>
  <si>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</si>
  <si>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</si>
  <si>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</si>
  <si>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</si>
  <si>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</si>
  <si>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</si>
  <si>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</si>
  <si>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</si>
  <si>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</si>
  <si>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</si>
  <si>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</si>
  <si>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</si>
  <si>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</si>
  <si>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</si>
  <si>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</si>
  <si>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</si>
  <si>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</si>
  <si>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</si>
  <si>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</si>
  <si>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</si>
  <si>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</si>
  <si>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</si>
  <si>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</si>
  <si>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</si>
  <si>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</si>
  <si>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</si>
  <si>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</si>
  <si>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</si>
  <si>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</si>
  <si>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</si>
  <si>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</si>
  <si>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</si>
  <si>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</si>
  <si>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</si>
  <si>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</si>
  <si>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</si>
  <si>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</si>
  <si>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</si>
  <si>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</si>
  <si>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</si>
  <si>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</si>
  <si>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</si>
  <si>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</si>
  <si>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</si>
  <si>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</si>
  <si>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</si>
  <si>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</si>
  <si>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</si>
  <si>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</si>
  <si>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</si>
  <si>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</si>
  <si>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</si>
  <si>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</si>
  <si>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</si>
  <si>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</si>
  <si>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</si>
  <si>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</si>
  <si>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</si>
  <si>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</si>
  <si>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</si>
  <si>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</si>
  <si>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</si>
  <si>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</si>
  <si>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</si>
  <si>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</si>
  <si>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</si>
  <si>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</si>
  <si>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</si>
  <si>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</si>
  <si>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</si>
  <si>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</si>
  <si>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</si>
  <si>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</si>
  <si>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</si>
  <si>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</si>
  <si>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</si>
  <si>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</si>
  <si>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</si>
  <si>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</si>
  <si>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</si>
  <si>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</si>
  <si>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</si>
  <si>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</si>
  <si>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</si>
  <si>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</si>
  <si>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</si>
  <si>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</si>
  <si>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</si>
  <si>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</si>
  <si>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</si>
  <si>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</si>
  <si>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</si>
  <si>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</si>
  <si>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</si>
  <si>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</si>
  <si>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</si>
  <si>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</si>
  <si>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</si>
  <si>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</si>
  <si>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</si>
  <si>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</si>
  <si>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</si>
  <si>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</si>
  <si>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</si>
  <si>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</si>
  <si>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</si>
  <si>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</si>
  <si>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</si>
  <si>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</si>
  <si>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</si>
  <si>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</si>
  <si>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</si>
  <si>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</si>
  <si>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</si>
  <si>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</si>
  <si>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</si>
  <si>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</si>
  <si>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</si>
  <si>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</si>
  <si>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</si>
  <si>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</si>
  <si>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</si>
  <si>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</si>
  <si>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</si>
  <si>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</si>
  <si>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</si>
  <si>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</si>
  <si>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</si>
  <si>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</si>
  <si>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</si>
  <si>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</si>
  <si>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</si>
  <si>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</si>
  <si>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</si>
  <si>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</si>
  <si>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</si>
  <si>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</si>
  <si>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</si>
  <si>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</si>
  <si>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</si>
  <si>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</si>
  <si>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</si>
  <si>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</si>
  <si>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</si>
  <si>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</si>
  <si>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</si>
  <si>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</si>
  <si>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</si>
  <si>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</si>
  <si>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</si>
  <si>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</si>
  <si>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</si>
  <si>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</si>
  <si>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</si>
  <si>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</si>
  <si>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</si>
  <si>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</si>
  <si>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</si>
  <si>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</si>
  <si>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</si>
  <si>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</si>
  <si>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</si>
  <si>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</si>
  <si>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</si>
  <si>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</si>
  <si>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</si>
  <si>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</si>
  <si>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</si>
  <si>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</si>
  <si>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</si>
  <si>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</si>
  <si>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</si>
  <si>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</si>
  <si>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</si>
  <si>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</si>
  <si>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</si>
  <si>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</si>
  <si>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</si>
  <si>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</si>
  <si>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</si>
  <si>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</si>
  <si>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</si>
  <si>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</si>
  <si>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</si>
  <si>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</si>
  <si>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</si>
  <si>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</si>
  <si>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</si>
  <si>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</si>
  <si>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</si>
  <si>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</si>
  <si>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</si>
  <si>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</si>
  <si>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</si>
  <si>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</si>
  <si>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</si>
  <si>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</si>
  <si>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</si>
  <si>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</si>
  <si>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</si>
  <si>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</si>
  <si>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</si>
  <si>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</si>
  <si>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</si>
  <si>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</si>
  <si>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</si>
  <si>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</si>
  <si>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</si>
  <si>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</si>
  <si>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</si>
  <si>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</si>
  <si>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</si>
  <si>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</si>
  <si>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</si>
  <si>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</si>
  <si>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</si>
  <si>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</si>
  <si>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</si>
  <si>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</si>
  <si>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</si>
  <si>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</si>
  <si>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</si>
  <si>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</si>
  <si>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</si>
  <si>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</si>
  <si>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</si>
  <si>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</si>
  <si>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</si>
  <si>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</si>
  <si>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</si>
  <si>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</si>
  <si>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</si>
  <si>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</si>
  <si>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</si>
  <si>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</si>
  <si>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</si>
  <si>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</si>
  <si>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</si>
  <si>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</si>
  <si>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</si>
  <si>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</si>
  <si>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</si>
  <si>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</si>
  <si>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</si>
  <si>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</si>
  <si>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</si>
  <si>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</si>
  <si>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</si>
  <si>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</si>
  <si>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</si>
  <si>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</si>
  <si>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</si>
  <si>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</si>
  <si>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</si>
  <si>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</si>
  <si>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</si>
  <si>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</si>
  <si>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</si>
  <si>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</si>
  <si>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</si>
  <si>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</si>
  <si>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</si>
  <si>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</si>
  <si>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</si>
  <si>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</si>
  <si>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</si>
  <si>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</si>
  <si>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</si>
  <si>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</si>
  <si>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</si>
  <si>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</si>
  <si>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</si>
  <si>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</si>
  <si>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</si>
  <si>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</si>
  <si>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</si>
  <si>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</si>
  <si>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</si>
  <si>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</si>
  <si>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</si>
  <si>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</si>
  <si>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</si>
  <si>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</si>
  <si>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</si>
  <si>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</si>
  <si>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</si>
  <si>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</si>
  <si>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</si>
  <si>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</si>
  <si>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</si>
  <si>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</si>
  <si>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</si>
  <si>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</si>
  <si>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</si>
  <si>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</si>
  <si>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</si>
  <si>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</si>
  <si>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</si>
  <si>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</si>
  <si>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</si>
  <si>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</si>
  <si>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</si>
  <si>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</si>
  <si>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</si>
  <si>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</si>
  <si>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</si>
  <si>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</si>
  <si>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</si>
  <si>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</si>
  <si>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</si>
  <si>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</si>
  <si>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</si>
  <si>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</si>
  <si>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</si>
  <si>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</si>
  <si>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</si>
  <si>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</si>
  <si>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</si>
  <si>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</si>
  <si>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</si>
  <si>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</si>
  <si>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</si>
  <si>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</si>
  <si>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</si>
  <si>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</si>
  <si>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</si>
  <si>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</si>
  <si>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</si>
  <si>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</si>
  <si>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</si>
  <si>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</si>
  <si>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</si>
  <si>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</si>
  <si>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</si>
  <si>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</si>
  <si>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</si>
  <si>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</si>
  <si>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</si>
  <si>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</si>
  <si>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</si>
  <si>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</si>
  <si>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</si>
  <si>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</si>
  <si>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</si>
  <si>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</si>
  <si>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</si>
  <si>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</si>
  <si>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</si>
  <si>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</si>
  <si>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</si>
  <si>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</si>
  <si>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</si>
  <si>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</si>
  <si>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</si>
  <si>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</si>
  <si>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</si>
  <si>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</si>
  <si>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</si>
  <si>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</si>
  <si>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</si>
  <si>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</si>
  <si>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</si>
  <si>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</si>
  <si>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</si>
  <si>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</si>
  <si>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</si>
  <si>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</si>
  <si>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</si>
  <si>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</si>
  <si>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</si>
  <si>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</si>
  <si>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</si>
  <si>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</si>
  <si>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</si>
  <si>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</si>
  <si>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</si>
  <si>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</si>
  <si>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</si>
  <si>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</si>
  <si>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</si>
  <si>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</si>
  <si>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</si>
  <si>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</si>
  <si>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</si>
  <si>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</si>
  <si>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</si>
  <si>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</si>
  <si>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</si>
  <si>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</si>
  <si>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</si>
  <si>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</si>
  <si>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</si>
  <si>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</si>
  <si>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</si>
  <si>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</si>
  <si>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</si>
  <si>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</si>
  <si>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</si>
  <si>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</si>
  <si>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</si>
  <si>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</si>
  <si>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</si>
  <si>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</si>
  <si>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</si>
  <si>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</si>
  <si>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</si>
  <si>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</si>
  <si>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</si>
  <si>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</si>
  <si>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</si>
  <si>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</si>
  <si>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</si>
  <si>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</si>
  <si>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</si>
  <si>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</si>
  <si>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</si>
  <si>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</si>
  <si>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</si>
  <si>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</si>
  <si>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</si>
  <si>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</si>
  <si>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</si>
  <si>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</si>
  <si>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</si>
  <si>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</si>
  <si>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</si>
  <si>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</si>
  <si>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</si>
  <si>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</si>
  <si>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</si>
  <si>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</si>
  <si>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</si>
  <si>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</si>
  <si>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</si>
  <si>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</si>
  <si>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</si>
  <si>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</si>
  <si>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</si>
  <si>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</si>
  <si>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</si>
  <si>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</si>
  <si>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</si>
  <si>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</si>
  <si>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</si>
  <si>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</si>
  <si>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</si>
  <si>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</si>
  <si>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</si>
  <si>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</si>
  <si>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</si>
  <si>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</si>
  <si>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</si>
  <si>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</si>
  <si>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</si>
  <si>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</si>
  <si>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</si>
  <si>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</si>
  <si>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</si>
  <si>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</si>
  <si>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</si>
  <si>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</si>
  <si>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</si>
  <si>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</si>
  <si>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</si>
  <si>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</si>
  <si>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</si>
  <si>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</si>
  <si>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</si>
  <si>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</si>
  <si>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</si>
  <si>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</si>
  <si>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</si>
  <si>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</si>
  <si>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</si>
  <si>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</si>
  <si>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</si>
  <si>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</si>
  <si>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</si>
  <si>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</si>
  <si>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</si>
  <si>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</si>
  <si>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</si>
  <si>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</si>
  <si>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</si>
  <si>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</si>
  <si>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</si>
  <si>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</si>
  <si>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</si>
  <si>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</si>
  <si>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</si>
  <si>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</si>
  <si>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</si>
  <si>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</si>
  <si>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</si>
  <si>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</si>
  <si>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</si>
  <si>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</si>
  <si>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</si>
  <si>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</si>
  <si>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</si>
  <si>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</si>
  <si>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</si>
  <si>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</si>
  <si>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</si>
  <si>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</si>
  <si>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</si>
  <si>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</si>
  <si>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</si>
  <si>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</si>
  <si>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</si>
  <si>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</si>
  <si>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</si>
  <si>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</si>
  <si>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</si>
  <si>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</si>
  <si>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</si>
  <si>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</si>
  <si>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</si>
  <si>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</si>
  <si>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</si>
  <si>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</si>
  <si>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</si>
  <si>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</si>
  <si>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</si>
  <si>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</si>
  <si>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</si>
  <si>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</si>
  <si>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</si>
  <si>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</si>
  <si>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</si>
  <si>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</si>
  <si>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</si>
  <si>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</si>
  <si>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</si>
  <si>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</si>
  <si>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</si>
  <si>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</si>
  <si>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</si>
  <si>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</si>
  <si>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</si>
  <si>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</si>
  <si>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</si>
  <si>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</si>
  <si>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</si>
  <si>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</si>
  <si>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</si>
  <si>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</si>
  <si>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</si>
  <si>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</si>
  <si>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</si>
  <si>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</si>
  <si>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</si>
  <si>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</si>
  <si>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</si>
  <si>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</si>
  <si>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</si>
  <si>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</si>
  <si>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</si>
  <si>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</si>
  <si>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</si>
  <si>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</si>
  <si>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</si>
  <si>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</si>
  <si>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</si>
  <si>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</si>
  <si>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</si>
  <si>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</si>
  <si>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</si>
  <si>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</si>
  <si>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</si>
  <si>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</si>
  <si>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</si>
  <si>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</si>
  <si>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</si>
  <si>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</si>
  <si>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</si>
  <si>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</si>
  <si>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</si>
  <si>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</si>
  <si>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</si>
  <si>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</si>
  <si>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</si>
  <si>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</si>
  <si>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</si>
  <si>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</si>
  <si>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</si>
  <si>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</si>
  <si>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</si>
  <si>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</si>
  <si>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</si>
  <si>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</si>
  <si>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</si>
  <si>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</si>
  <si>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</si>
  <si>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</si>
  <si>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</si>
  <si>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</si>
  <si>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</si>
  <si>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</si>
  <si>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</si>
  <si>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</si>
  <si>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</si>
  <si>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</si>
  <si>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</si>
  <si>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</si>
  <si>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</si>
  <si>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</si>
  <si>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</si>
  <si>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</si>
  <si>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</si>
  <si>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</si>
  <si>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</si>
  <si>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</si>
  <si>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</si>
  <si>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</si>
  <si>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</si>
  <si>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</si>
  <si>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</si>
  <si>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</si>
  <si>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</si>
  <si>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</si>
  <si>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</si>
  <si>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</si>
  <si>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</si>
  <si>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</si>
  <si>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</si>
  <si>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</si>
  <si>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</si>
  <si>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</si>
  <si>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</si>
  <si>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</si>
  <si>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</si>
  <si>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</si>
  <si>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</si>
  <si>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</si>
  <si>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</si>
  <si>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</si>
  <si>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</si>
  <si>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</si>
  <si>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</si>
  <si>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</si>
  <si>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</si>
  <si>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</si>
  <si>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</si>
  <si>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</si>
  <si>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</si>
  <si>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</si>
  <si>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</si>
  <si>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</si>
  <si>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</si>
  <si>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</si>
  <si>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</si>
  <si>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</si>
  <si>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</si>
  <si>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</si>
  <si>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</si>
  <si>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</si>
  <si>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</si>
  <si>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</si>
  <si>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</si>
  <si>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</si>
  <si>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</si>
  <si>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</si>
  <si>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</si>
  <si>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</si>
  <si>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</si>
  <si>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</si>
  <si>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</si>
  <si>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</si>
  <si>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</si>
  <si>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</si>
  <si>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</si>
  <si>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</si>
  <si>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</si>
  <si>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</si>
  <si>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</si>
  <si>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</si>
  <si>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</si>
  <si>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</si>
  <si>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</si>
  <si>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</si>
  <si>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</si>
  <si>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</si>
  <si>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</si>
  <si>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</si>
  <si>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</si>
  <si>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</si>
  <si>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</si>
  <si>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</si>
  <si>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</si>
  <si>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</si>
  <si>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</si>
  <si>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</si>
  <si>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</si>
  <si>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</si>
  <si>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</si>
  <si>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</si>
  <si>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</si>
  <si>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</si>
  <si>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</si>
  <si>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</si>
  <si>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</si>
  <si>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</si>
  <si>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</si>
  <si>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</si>
  <si>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</si>
  <si>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</si>
  <si>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</si>
  <si>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</si>
  <si>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</si>
  <si>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</si>
  <si>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</si>
  <si>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</si>
  <si>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</si>
  <si>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</si>
  <si>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</si>
  <si>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</si>
  <si>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</si>
  <si>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</si>
  <si>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</si>
  <si>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</si>
  <si>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</si>
  <si>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</si>
  <si>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</si>
  <si>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</si>
  <si>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</si>
  <si>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</si>
  <si>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</si>
  <si>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</si>
  <si>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</si>
  <si>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</si>
  <si>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</si>
  <si>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</si>
  <si>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</si>
  <si>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</si>
  <si>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</si>
  <si>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</si>
  <si>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</si>
  <si>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</si>
  <si>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</si>
  <si>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</si>
  <si>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</si>
  <si>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</si>
  <si>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</si>
  <si>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</si>
  <si>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</si>
  <si>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</si>
  <si>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</si>
  <si>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</si>
  <si>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</si>
  <si>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</si>
  <si>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</si>
  <si>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</si>
  <si>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</si>
  <si>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</si>
  <si>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</si>
  <si>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</si>
  <si>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</si>
  <si>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</si>
  <si>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</si>
  <si>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</si>
  <si>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</si>
  <si>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</si>
  <si>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</si>
  <si>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</si>
  <si>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</si>
  <si>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</si>
  <si>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</si>
  <si>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</si>
  <si>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</si>
  <si>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</si>
  <si>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</si>
  <si>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</si>
  <si>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</si>
  <si>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</si>
  <si>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</si>
  <si>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</si>
  <si>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</si>
  <si>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</si>
  <si>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</si>
  <si>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</si>
  <si>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</si>
  <si>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</si>
  <si>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</si>
  <si>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</si>
  <si>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</si>
  <si>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</si>
  <si>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</si>
  <si>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</si>
  <si>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</si>
  <si>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</si>
  <si>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</si>
  <si>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</si>
  <si>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</si>
  <si>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</si>
  <si>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</si>
  <si>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</si>
  <si>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</si>
  <si>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</si>
  <si>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</si>
  <si>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</si>
  <si>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</si>
  <si>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</si>
  <si>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</si>
  <si>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</si>
  <si>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</si>
  <si>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</si>
  <si>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</si>
  <si>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</si>
  <si>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</si>
  <si>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</si>
  <si>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</si>
  <si>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</si>
  <si>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</si>
  <si>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</si>
  <si>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</si>
  <si>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</si>
  <si>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</si>
  <si>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</si>
  <si>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</si>
  <si>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</si>
  <si>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</si>
  <si>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</si>
  <si>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</si>
  <si>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</si>
  <si>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</si>
  <si>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</si>
  <si>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</si>
  <si>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</si>
  <si>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</si>
  <si>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</si>
  <si>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</si>
  <si>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</si>
  <si>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</si>
  <si>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</si>
  <si>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</si>
  <si>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</si>
  <si>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</si>
  <si>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</si>
  <si>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</si>
  <si>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</si>
  <si>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</si>
  <si>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</si>
  <si>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</si>
  <si>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</si>
  <si>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</si>
  <si>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</si>
  <si>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</si>
  <si>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</si>
  <si>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</si>
  <si>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</si>
  <si>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</si>
  <si>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</si>
  <si>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</si>
  <si>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</si>
  <si>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</si>
  <si>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</si>
  <si>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</si>
  <si>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</si>
  <si>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</si>
  <si>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</si>
  <si>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</si>
  <si>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</si>
  <si>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</si>
  <si>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</si>
  <si>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</si>
  <si>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</si>
  <si>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</si>
  <si>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</si>
  <si>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</si>
  <si>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</si>
  <si>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</si>
  <si>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</si>
  <si>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</si>
  <si>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</si>
  <si>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</si>
  <si>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</si>
  <si>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</si>
  <si>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</si>
  <si>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</si>
  <si>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</si>
  <si>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</si>
  <si>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</si>
  <si>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</si>
  <si>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</si>
  <si>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</si>
  <si>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</si>
  <si>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</si>
  <si>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</si>
  <si>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</si>
  <si>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</si>
  <si>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</si>
  <si>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</si>
  <si>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</si>
  <si>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</si>
  <si>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</si>
  <si>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</si>
  <si>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</si>
  <si>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</si>
  <si>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</si>
  <si>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</si>
  <si>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</si>
  <si>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</si>
  <si>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</si>
  <si>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</si>
  <si>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</si>
  <si>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</si>
  <si>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</si>
  <si>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</si>
  <si>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</si>
  <si>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</si>
  <si>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</si>
  <si>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</si>
  <si>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</si>
  <si>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</si>
  <si>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</si>
  <si>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</si>
  <si>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</si>
  <si>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</si>
  <si>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</si>
  <si>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</si>
  <si>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</si>
  <si>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</si>
  <si>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</si>
  <si>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</si>
  <si>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</si>
  <si>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</si>
  <si>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</si>
  <si>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</si>
  <si>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</si>
  <si>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</si>
  <si>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</si>
  <si>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</si>
  <si>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</si>
  <si>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</si>
  <si>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</si>
  <si>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</si>
  <si>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</si>
  <si>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</si>
  <si>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</si>
  <si>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</si>
  <si>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</si>
  <si>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</si>
  <si>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</si>
  <si>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</si>
  <si>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</si>
  <si>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</si>
  <si>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</si>
  <si>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</si>
  <si>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</si>
  <si>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</si>
  <si>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</si>
  <si>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</si>
  <si>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</si>
  <si>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</si>
  <si>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</si>
  <si>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</si>
  <si>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</si>
  <si>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</si>
  <si>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</si>
  <si>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</si>
  <si>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</si>
  <si>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</si>
  <si>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</si>
  <si>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</si>
  <si>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</si>
  <si>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</si>
  <si>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</si>
  <si>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</si>
  <si>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</si>
  <si>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</si>
  <si>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</si>
  <si>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</si>
  <si>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</si>
  <si>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</si>
  <si>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</si>
  <si>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</si>
  <si>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</si>
  <si>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</si>
  <si>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</si>
  <si>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</si>
  <si>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</si>
  <si>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</si>
  <si>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</si>
  <si>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</si>
  <si>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</si>
  <si>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</si>
  <si>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</si>
  <si>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</si>
  <si>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</si>
  <si>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</si>
  <si>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</si>
  <si>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</si>
  <si>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</si>
  <si>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</si>
  <si>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</si>
  <si>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</si>
  <si>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</si>
  <si>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</si>
  <si>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</si>
  <si>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</si>
  <si>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</si>
  <si>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</si>
  <si>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</si>
  <si>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</si>
  <si>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</si>
  <si>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</si>
  <si>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</si>
  <si>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</si>
  <si>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</si>
  <si>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</si>
  <si>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</si>
  <si>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</si>
  <si>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</si>
  <si>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</si>
  <si>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</si>
  <si>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</si>
  <si>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</si>
  <si>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</si>
  <si>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</si>
  <si>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</si>
  <si>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</si>
  <si>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</si>
  <si>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</si>
  <si>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</si>
  <si>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</si>
  <si>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</si>
  <si>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</si>
  <si>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</si>
  <si>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</si>
  <si>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</si>
  <si>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</si>
  <si>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</si>
  <si>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</si>
  <si>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</si>
  <si>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</si>
  <si>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</si>
  <si>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</si>
  <si>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</si>
  <si>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</si>
  <si>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</si>
  <si>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</si>
  <si>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</si>
  <si>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</si>
  <si>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</si>
  <si>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</si>
  <si>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</si>
  <si>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</si>
  <si>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</si>
  <si>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</si>
  <si>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</si>
  <si>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</si>
  <si>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</si>
  <si>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</si>
  <si>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</si>
  <si>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</si>
  <si>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</si>
  <si>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</si>
  <si>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</si>
  <si>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</si>
  <si>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</si>
  <si>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</si>
  <si>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</si>
  <si>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</si>
  <si>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</si>
  <si>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</si>
  <si>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</si>
  <si>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</si>
  <si>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</si>
  <si>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</si>
  <si>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</si>
  <si>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</si>
  <si>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</si>
  <si>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</si>
  <si>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</si>
  <si>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</si>
  <si>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</si>
  <si>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</si>
  <si>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</si>
  <si>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</si>
  <si>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</si>
  <si>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</si>
  <si>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</si>
  <si>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</si>
  <si>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</si>
  <si>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</si>
  <si>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</si>
  <si>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</si>
  <si>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</si>
  <si>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</si>
  <si>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</si>
  <si>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</si>
  <si>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</si>
  <si>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</si>
  <si>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</si>
  <si>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</si>
  <si>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</si>
  <si>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</si>
  <si>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</si>
  <si>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</si>
  <si>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</si>
  <si>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</si>
  <si>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</si>
  <si>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</si>
  <si>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</si>
  <si>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</si>
  <si>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</si>
  <si>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</si>
  <si>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</si>
  <si>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</si>
  <si>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</si>
  <si>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</si>
  <si>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</si>
  <si>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</si>
  <si>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</si>
  <si>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</si>
  <si>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</si>
  <si>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</si>
  <si>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</si>
  <si>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</si>
  <si>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</si>
  <si>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</si>
  <si>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</si>
  <si>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</si>
  <si>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</si>
  <si>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</si>
  <si>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</si>
  <si>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</si>
  <si>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</si>
  <si>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</si>
  <si>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</si>
  <si>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</si>
  <si>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</si>
  <si>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</si>
  <si>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</si>
  <si>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</si>
  <si>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</si>
  <si>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</si>
  <si>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</si>
  <si>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</si>
  <si>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</si>
  <si>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</si>
  <si>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</si>
  <si>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</si>
  <si>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</si>
  <si>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</si>
  <si>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</si>
  <si>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</si>
  <si>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</si>
  <si>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</si>
  <si>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</si>
  <si>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</si>
  <si>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</si>
  <si>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</si>
  <si>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</si>
  <si>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</si>
  <si>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</si>
  <si>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</si>
  <si>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</si>
  <si>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</si>
  <si>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</si>
  <si>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</si>
  <si>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</si>
  <si>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</si>
  <si>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</si>
  <si>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</si>
  <si>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</si>
  <si>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</si>
  <si>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</si>
  <si>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</si>
  <si>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</si>
  <si>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</si>
  <si>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</si>
  <si>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</si>
  <si>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</si>
  <si>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</si>
  <si>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</si>
  <si>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</si>
  <si>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</si>
  <si>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</si>
  <si>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</si>
  <si>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</si>
  <si>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</si>
  <si>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</si>
  <si>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</si>
  <si>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</si>
  <si>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</si>
  <si>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</si>
  <si>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</si>
  <si>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</si>
  <si>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</si>
  <si>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</si>
  <si>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</si>
  <si>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</si>
  <si>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</si>
  <si>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</si>
  <si>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</si>
  <si>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</si>
  <si>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</si>
  <si>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</si>
  <si>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</si>
  <si>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</si>
  <si>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</si>
  <si>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</si>
  <si>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</si>
  <si>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</si>
  <si>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</si>
  <si>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</si>
  <si>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</si>
  <si>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</si>
  <si>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</si>
  <si>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</si>
  <si>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</si>
  <si>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</si>
  <si>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</si>
  <si>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</si>
  <si>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</si>
  <si>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</si>
  <si>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</si>
  <si>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</si>
  <si>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</si>
  <si>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</si>
  <si>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</si>
  <si>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</si>
  <si>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</si>
  <si>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</si>
  <si>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</si>
  <si>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</si>
  <si>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</si>
  <si>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</si>
  <si>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</si>
  <si>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</si>
  <si>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</si>
  <si>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</si>
  <si>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</si>
  <si>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</si>
  <si>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</si>
  <si>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</si>
  <si>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</si>
  <si>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</si>
  <si>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</si>
  <si>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</si>
  <si>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</si>
  <si>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</si>
  <si>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</si>
  <si>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</si>
  <si>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</si>
  <si>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</si>
  <si>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</si>
  <si>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</si>
  <si>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</si>
  <si>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</si>
  <si>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</si>
  <si>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</si>
  <si>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</si>
  <si>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</si>
  <si>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</si>
  <si>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</si>
  <si>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</si>
  <si>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</si>
  <si>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</si>
  <si>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</si>
  <si>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</si>
  <si>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</si>
  <si>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</si>
  <si>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</si>
  <si>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</si>
  <si>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</si>
  <si>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</si>
  <si>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</si>
  <si>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</si>
  <si>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</si>
  <si>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</si>
  <si>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</si>
  <si>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</si>
  <si>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</si>
  <si>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</si>
  <si>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</si>
  <si>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</si>
  <si>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</si>
  <si>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</si>
  <si>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</si>
  <si>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</si>
  <si>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</si>
  <si>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</si>
  <si>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</si>
  <si>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</si>
  <si>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</si>
  <si>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</si>
  <si>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</si>
  <si>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</si>
  <si>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</si>
  <si>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</si>
  <si>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</si>
  <si>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</si>
  <si>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</si>
  <si>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</si>
  <si>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</si>
  <si>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</si>
  <si>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</si>
  <si>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</si>
  <si>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</si>
  <si>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</si>
  <si>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</si>
  <si>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</si>
  <si>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</si>
  <si>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</si>
  <si>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</si>
  <si>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</si>
  <si>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</si>
  <si>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</si>
  <si>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</si>
  <si>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</si>
  <si>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</si>
  <si>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</si>
  <si>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</si>
  <si>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</si>
  <si>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</si>
  <si>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</si>
  <si>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</si>
  <si>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</si>
  <si>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</si>
  <si>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</si>
  <si>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</si>
  <si>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</si>
  <si>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</si>
  <si>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</si>
  <si>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</si>
  <si>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</si>
  <si>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</si>
  <si>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</si>
  <si>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</si>
  <si>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</si>
  <si>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</si>
  <si>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</si>
  <si>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</si>
  <si>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</si>
  <si>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</si>
  <si>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</si>
  <si>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</si>
  <si>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</si>
  <si>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</si>
  <si>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</si>
  <si>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</si>
  <si>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</si>
  <si>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</si>
  <si>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</si>
  <si>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</si>
  <si>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</si>
  <si>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</si>
  <si>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</si>
  <si>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</si>
  <si>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</si>
  <si>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</si>
  <si>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</si>
  <si>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</si>
  <si>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</si>
  <si>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</si>
  <si>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</si>
  <si>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</si>
  <si>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</si>
  <si>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</si>
  <si>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</si>
  <si>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</si>
  <si>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</si>
  <si>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</si>
  <si>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</si>
  <si>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</si>
  <si>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</si>
  <si>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</si>
  <si>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</si>
  <si>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</si>
  <si>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</si>
  <si>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</si>
  <si>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</si>
  <si>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</si>
  <si>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</si>
  <si>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</si>
  <si>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</si>
  <si>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</si>
  <si>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</si>
  <si>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</si>
  <si>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</si>
  <si>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</si>
  <si>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</si>
  <si>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</si>
  <si>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</si>
  <si>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</si>
  <si>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</si>
  <si>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</si>
  <si>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</si>
  <si>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</si>
  <si>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</si>
  <si>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</si>
  <si>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</si>
  <si>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</si>
  <si>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</si>
  <si>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</si>
  <si>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</si>
  <si>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</si>
  <si>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</si>
  <si>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</si>
  <si>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</si>
  <si>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</si>
  <si>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</si>
  <si>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</si>
  <si>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</si>
  <si>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</si>
  <si>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</si>
  <si>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</si>
  <si>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</si>
  <si>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</si>
  <si>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</si>
  <si>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</si>
  <si>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</si>
  <si>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</si>
  <si>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</si>
  <si>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</si>
  <si>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</si>
  <si>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</si>
  <si>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</si>
  <si>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</si>
  <si>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</si>
  <si>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</si>
  <si>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</si>
  <si>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</si>
  <si>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</si>
  <si>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</si>
  <si>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</si>
  <si>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</si>
  <si>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</si>
  <si>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</si>
  <si>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</si>
  <si>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</si>
  <si>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</si>
  <si>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</si>
  <si>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</si>
  <si>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</si>
  <si>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</si>
  <si>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</si>
  <si>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</si>
  <si>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</si>
  <si>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</si>
  <si>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</si>
  <si>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</si>
  <si>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</si>
  <si>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</si>
  <si>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</si>
  <si>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</si>
  <si>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</si>
  <si>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</si>
  <si>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</si>
  <si>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</si>
  <si>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</si>
  <si>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</si>
  <si>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</si>
  <si>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</si>
  <si>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</si>
  <si>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</si>
  <si>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</si>
  <si>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</si>
  <si>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</si>
  <si>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</si>
  <si>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</si>
  <si>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</si>
  <si>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</si>
  <si>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</si>
  <si>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</si>
  <si>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</si>
  <si>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</si>
  <si>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</si>
  <si>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</si>
  <si>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</si>
  <si>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</si>
  <si>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</si>
  <si>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</si>
  <si>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</si>
  <si>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</si>
  <si>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</si>
  <si>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</si>
  <si>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</si>
  <si>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</si>
  <si>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</si>
  <si>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</si>
  <si>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</si>
  <si>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</si>
  <si>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</si>
  <si>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</si>
  <si>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</si>
  <si>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</si>
  <si>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</si>
  <si>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</si>
  <si>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</si>
  <si>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</si>
  <si>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</si>
  <si>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</si>
  <si>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</si>
  <si>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</si>
  <si>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</si>
  <si>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</si>
  <si>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</si>
  <si>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</si>
  <si>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</si>
  <si>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</si>
  <si>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</si>
  <si>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</si>
  <si>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</si>
  <si>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</si>
  <si>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</si>
  <si>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</si>
  <si>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</si>
  <si>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</si>
  <si>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</si>
  <si>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</si>
  <si>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</si>
  <si>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</si>
  <si>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</si>
  <si>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</si>
  <si>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</si>
  <si>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</si>
  <si>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</si>
  <si>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</si>
  <si>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</si>
  <si>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</si>
  <si>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</si>
  <si>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</si>
  <si>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</si>
  <si>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</si>
  <si>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</si>
  <si>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</si>
  <si>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</si>
  <si>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</si>
  <si>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</si>
  <si>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</si>
  <si>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</si>
  <si>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</si>
  <si>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</si>
  <si>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</si>
  <si>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</si>
  <si>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</si>
  <si>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</si>
  <si>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</si>
  <si>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</si>
  <si>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</si>
  <si>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</si>
  <si>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</si>
  <si>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</si>
  <si>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</si>
  <si>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</si>
  <si>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</si>
  <si>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</si>
  <si>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</si>
  <si>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</si>
  <si>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</si>
  <si>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</si>
  <si>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</si>
  <si>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</si>
  <si>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</si>
  <si>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</si>
  <si>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</si>
  <si>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</si>
  <si>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</si>
  <si>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</si>
  <si>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</si>
  <si>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</si>
  <si>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</si>
  <si>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</si>
  <si>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</si>
  <si>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</si>
  <si>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</si>
  <si>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</si>
  <si>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</si>
  <si>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</si>
  <si>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</si>
  <si>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</si>
  <si>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</si>
  <si>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</si>
  <si>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</si>
  <si>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</si>
  <si>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</si>
  <si>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</si>
  <si>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</si>
  <si>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</si>
  <si>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</si>
  <si>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</si>
  <si>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</si>
  <si>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</si>
  <si>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</si>
  <si>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</si>
  <si>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</si>
  <si>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</si>
  <si>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</si>
  <si>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</si>
  <si>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</si>
  <si>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</si>
  <si>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</si>
  <si>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</si>
  <si>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</si>
  <si>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</si>
  <si>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</si>
  <si>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</si>
  <si>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</si>
  <si>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</si>
  <si>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</si>
  <si>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</si>
  <si>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</si>
  <si>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</si>
  <si>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</si>
  <si>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</si>
  <si>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</si>
  <si>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</si>
  <si>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</si>
  <si>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</si>
  <si>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</si>
  <si>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</si>
  <si>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</si>
  <si>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</si>
  <si>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</si>
  <si>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</si>
  <si>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</si>
  <si>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</si>
  <si>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</si>
  <si>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</si>
  <si>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</si>
  <si>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</si>
  <si>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</si>
  <si>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</si>
  <si>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</si>
  <si>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</si>
  <si>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</si>
  <si>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</si>
  <si>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</si>
  <si>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</si>
  <si>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</si>
  <si>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</si>
  <si>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</si>
  <si>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</si>
  <si>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</si>
  <si>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</si>
  <si>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</si>
  <si>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</si>
  <si>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</si>
  <si>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</si>
  <si>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</si>
  <si>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</si>
  <si>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</si>
  <si>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</si>
  <si>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</si>
  <si>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</si>
  <si>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</si>
  <si>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</si>
  <si>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</si>
  <si>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</si>
  <si>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</si>
  <si>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</si>
  <si>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</si>
  <si>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</si>
  <si>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</si>
  <si>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</si>
  <si>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</si>
  <si>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</si>
  <si>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</si>
  <si>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</si>
  <si>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</si>
  <si>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</si>
  <si>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</si>
  <si>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</si>
  <si>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</si>
  <si>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</si>
  <si>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</si>
  <si>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</si>
  <si>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</si>
  <si>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</si>
  <si>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</si>
  <si>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</si>
  <si>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</si>
  <si>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</si>
  <si>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</si>
  <si>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</si>
  <si>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</si>
  <si>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</si>
  <si>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</si>
  <si>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</si>
  <si>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</si>
  <si>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</si>
  <si>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</si>
  <si>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</si>
  <si>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</si>
  <si>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</si>
  <si>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</si>
  <si>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</si>
  <si>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</si>
  <si>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</si>
  <si>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</si>
  <si>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</si>
  <si>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</si>
  <si>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</si>
  <si>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</si>
  <si>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</si>
  <si>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</si>
  <si>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</si>
  <si>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</si>
  <si>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</si>
  <si>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</si>
  <si>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</si>
  <si>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</si>
  <si>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</si>
  <si>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</si>
  <si>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</si>
  <si>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</si>
  <si>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</si>
  <si>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</si>
  <si>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</si>
  <si>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</si>
  <si>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</si>
  <si>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</si>
  <si>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</si>
  <si>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</si>
  <si>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</si>
  <si>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</si>
  <si>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</si>
  <si>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</si>
  <si>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</si>
  <si>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</si>
  <si>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</si>
  <si>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</si>
  <si>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</si>
  <si>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</si>
  <si>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</si>
  <si>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</si>
  <si>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</si>
  <si>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</si>
  <si>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</si>
  <si>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</si>
  <si>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</si>
  <si>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</si>
  <si>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</si>
  <si>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</si>
  <si>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</si>
  <si>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</si>
  <si>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</si>
  <si>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</si>
  <si>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</si>
  <si>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</si>
  <si>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</si>
  <si>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</si>
  <si>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</si>
  <si>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</si>
  <si>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</si>
  <si>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</si>
  <si>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</si>
  <si>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</si>
  <si>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</si>
  <si>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</si>
  <si>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</si>
  <si>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</si>
  <si>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</si>
  <si>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</si>
  <si>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</si>
  <si>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</si>
  <si>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</si>
  <si>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</si>
  <si>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</si>
  <si>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</si>
  <si>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</si>
  <si>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</si>
  <si>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</si>
  <si>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</si>
  <si>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</si>
  <si>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</si>
  <si>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</si>
  <si>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</si>
  <si>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</si>
  <si>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</si>
  <si>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</si>
  <si>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</si>
  <si>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</si>
  <si>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</si>
  <si>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</si>
  <si>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</si>
  <si>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</si>
  <si>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</si>
  <si>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</si>
  <si>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</si>
  <si>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</si>
  <si>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</si>
  <si>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</si>
  <si>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</si>
  <si>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</si>
  <si>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</si>
  <si>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</si>
  <si>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</si>
  <si>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</si>
  <si>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</si>
  <si>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</si>
  <si>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</si>
  <si>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</si>
  <si>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</si>
  <si>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</si>
  <si>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</si>
  <si>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</si>
  <si>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</si>
  <si>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</si>
  <si>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</si>
  <si>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</si>
  <si>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</si>
  <si>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</si>
  <si>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</si>
  <si>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</si>
  <si>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</si>
  <si>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</si>
  <si>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</si>
  <si>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</si>
  <si>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</si>
  <si>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</si>
  <si>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</si>
  <si>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</si>
  <si>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</si>
  <si>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</si>
  <si>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</si>
  <si>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</si>
  <si>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</si>
  <si>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</si>
  <si>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</si>
  <si>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</si>
  <si>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</si>
  <si>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</si>
  <si>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</si>
  <si>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</si>
  <si>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</si>
  <si>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</si>
  <si>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</si>
  <si>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</si>
  <si>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</si>
  <si>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</si>
  <si>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</si>
  <si>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</si>
  <si>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</si>
  <si>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</si>
  <si>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</si>
  <si>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</si>
  <si>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</si>
  <si>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</si>
  <si>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</si>
  <si>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</si>
  <si>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</si>
  <si>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</si>
  <si>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</si>
  <si>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</si>
  <si>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</si>
  <si>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</si>
  <si>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</si>
  <si>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</si>
  <si>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</si>
  <si>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</si>
  <si>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</si>
  <si>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</si>
  <si>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</si>
  <si>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</si>
  <si>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</si>
  <si>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</si>
  <si>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</si>
  <si>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</si>
  <si>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</si>
  <si>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</si>
  <si>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</si>
  <si>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</si>
  <si>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</si>
  <si>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</si>
  <si>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</si>
  <si>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</si>
  <si>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</si>
  <si>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</si>
  <si>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</si>
  <si>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</si>
  <si>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</si>
  <si>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</si>
  <si>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</si>
  <si>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</si>
  <si>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</si>
  <si>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</si>
  <si>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</si>
  <si>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</si>
  <si>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</si>
  <si>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</si>
  <si>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</si>
  <si>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</si>
  <si>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</si>
  <si>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</si>
  <si>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</si>
  <si>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</si>
  <si>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</si>
  <si>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</si>
  <si>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</si>
  <si>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</si>
  <si>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</si>
  <si>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</si>
  <si>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</si>
  <si>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</si>
  <si>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</si>
  <si>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</si>
  <si>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</si>
  <si>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</si>
  <si>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</si>
  <si>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</si>
  <si>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</si>
  <si>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</si>
  <si>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</si>
  <si>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</si>
  <si>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</si>
  <si>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</si>
  <si>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</si>
  <si>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</si>
  <si>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</si>
  <si>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</si>
  <si>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</si>
  <si>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</si>
  <si>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</si>
  <si>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</si>
  <si>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</si>
  <si>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</si>
  <si>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</si>
  <si>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</si>
  <si>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</si>
  <si>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</si>
  <si>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</si>
  <si>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</si>
  <si>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</si>
  <si>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</si>
  <si>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</si>
  <si>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</si>
  <si>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</si>
  <si>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</si>
  <si>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</si>
  <si>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</si>
  <si>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</si>
  <si>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</si>
  <si>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</si>
  <si>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</si>
  <si>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</si>
  <si>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</si>
  <si>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</si>
  <si>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</si>
  <si>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</si>
  <si>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</si>
  <si>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</si>
  <si>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</si>
  <si>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</si>
  <si>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</si>
  <si>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</si>
  <si>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</si>
  <si>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</si>
  <si>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</si>
  <si>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</si>
  <si>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</si>
  <si>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</si>
  <si>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</si>
  <si>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</si>
  <si>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</si>
  <si>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</si>
  <si>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</si>
  <si>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</si>
  <si>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</si>
  <si>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</si>
  <si>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</si>
  <si>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</si>
  <si>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</si>
  <si>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</si>
  <si>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</si>
  <si>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</si>
  <si>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</si>
  <si>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</si>
  <si>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</si>
  <si>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</si>
  <si>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</si>
  <si>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</si>
  <si>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</si>
  <si>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</si>
  <si>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</si>
  <si>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</si>
  <si>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</si>
  <si>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</si>
  <si>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</si>
  <si>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</si>
  <si>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</si>
  <si>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</si>
  <si>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</si>
  <si>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</si>
  <si>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</si>
  <si>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</si>
  <si>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</si>
  <si>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</si>
  <si>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</si>
  <si>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</si>
  <si>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</si>
  <si>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</si>
  <si>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</si>
  <si>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</si>
  <si>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</si>
  <si>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</si>
  <si>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</si>
  <si>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</si>
  <si>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</si>
  <si>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</si>
  <si>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</si>
  <si>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</si>
  <si>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</si>
  <si>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</si>
  <si>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</si>
  <si>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</si>
  <si>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</si>
  <si>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</si>
  <si>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</si>
  <si>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</si>
  <si>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</si>
  <si>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</si>
  <si>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</si>
  <si>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</si>
  <si>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</si>
  <si>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</si>
  <si>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</si>
  <si>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</si>
  <si>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</si>
  <si>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</si>
  <si>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</si>
  <si>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</si>
  <si>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</si>
  <si>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</si>
  <si>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</si>
  <si>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</si>
  <si>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</si>
  <si>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</si>
  <si>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</si>
  <si>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</si>
  <si>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</si>
  <si>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</si>
  <si>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</si>
  <si>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</si>
  <si>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</si>
  <si>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</si>
  <si>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</si>
  <si>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</si>
  <si>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</si>
  <si>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</si>
  <si>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</si>
  <si>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</si>
  <si>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</si>
  <si>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</si>
  <si>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</si>
  <si>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</si>
  <si>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</si>
  <si>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</si>
  <si>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</si>
  <si>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</si>
  <si>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</si>
  <si>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</si>
  <si>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</si>
  <si>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</si>
  <si>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</si>
  <si>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</si>
  <si>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</si>
  <si>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</si>
  <si>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</si>
  <si>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</si>
  <si>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</si>
  <si>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</si>
  <si>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</si>
  <si>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</si>
  <si>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</si>
  <si>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</si>
  <si>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</si>
  <si>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</si>
  <si>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</si>
  <si>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</si>
  <si>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</si>
  <si>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</si>
  <si>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</si>
  <si>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</si>
  <si>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</si>
  <si>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</si>
  <si>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</si>
  <si>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</si>
  <si>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</si>
  <si>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</si>
  <si>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</si>
  <si>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</si>
  <si>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</si>
  <si>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</si>
  <si>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</si>
  <si>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</si>
  <si>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</si>
  <si>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</si>
  <si>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</si>
  <si>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</si>
  <si>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</si>
  <si>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</si>
  <si>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</si>
  <si>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</si>
  <si>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</si>
  <si>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</si>
  <si>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</si>
  <si>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</si>
  <si>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</si>
  <si>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</si>
  <si>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</si>
  <si>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</si>
  <si>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</si>
  <si>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</si>
  <si>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</si>
  <si>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</si>
  <si>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</si>
  <si>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</si>
  <si>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</si>
  <si>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</si>
  <si>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</si>
  <si>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</si>
  <si>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</si>
  <si>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</si>
  <si>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</si>
  <si>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</si>
  <si>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</si>
  <si>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</si>
  <si>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</si>
  <si>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</si>
  <si>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</si>
  <si>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</si>
  <si>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</si>
  <si>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</si>
  <si>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</si>
  <si>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</si>
  <si>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</si>
  <si>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</si>
  <si>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</si>
  <si>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</si>
  <si>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</si>
  <si>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</si>
  <si>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</si>
  <si>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</si>
  <si>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</si>
  <si>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</si>
  <si>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</si>
  <si>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</si>
  <si>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</si>
  <si>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</si>
  <si>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</si>
  <si>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</si>
  <si>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</si>
  <si>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</si>
  <si>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</si>
  <si>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</si>
  <si>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</si>
  <si>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</si>
  <si>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</si>
  <si>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</si>
  <si>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</si>
  <si>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</si>
  <si>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</si>
  <si>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</si>
  <si>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</si>
  <si>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</si>
  <si>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</si>
  <si>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</si>
  <si>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</si>
  <si>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</si>
  <si>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</si>
  <si>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</si>
  <si>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</si>
  <si>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</si>
  <si>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</si>
  <si>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</si>
  <si>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</si>
  <si>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</si>
  <si>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</si>
  <si>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</si>
  <si>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</si>
  <si>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</si>
  <si>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</si>
  <si>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</si>
  <si>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</si>
  <si>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</si>
  <si>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</si>
  <si>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</si>
  <si>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</si>
  <si>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</si>
  <si>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</si>
  <si>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</si>
  <si>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</si>
  <si>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</si>
  <si>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</si>
  <si>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</si>
  <si>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</si>
  <si>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</si>
  <si>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</si>
  <si>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</si>
  <si>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</si>
  <si>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</si>
  <si>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</si>
  <si>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</si>
  <si>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</si>
  <si>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</si>
  <si>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</si>
  <si>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</si>
  <si>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</si>
  <si>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</si>
  <si>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</si>
  <si>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</si>
  <si>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</si>
  <si>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</si>
  <si>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</si>
  <si>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</si>
  <si>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</si>
  <si>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</si>
  <si>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</si>
  <si>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</si>
  <si>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</si>
  <si>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</si>
  <si>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</si>
  <si>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</si>
  <si>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</si>
  <si>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</si>
  <si>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</si>
  <si>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</si>
  <si>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</si>
  <si>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</si>
  <si>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</si>
  <si>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</si>
  <si>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</si>
  <si>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</si>
  <si>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</si>
  <si>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</si>
  <si>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</si>
  <si>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</si>
  <si>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</si>
  <si>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</si>
  <si>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</si>
  <si>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</si>
  <si>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</si>
  <si>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</si>
  <si>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</si>
  <si>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</si>
  <si>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</si>
  <si>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</si>
  <si>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</si>
  <si>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</si>
  <si>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</si>
  <si>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</si>
  <si>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</si>
  <si>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</si>
  <si>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</si>
  <si>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</si>
  <si>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</si>
  <si>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</si>
  <si>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</si>
  <si>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</si>
  <si>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</si>
  <si>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</si>
  <si>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</si>
  <si>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</si>
  <si>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</si>
  <si>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</si>
  <si>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</si>
  <si>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</si>
  <si>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</si>
  <si>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</si>
  <si>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</si>
  <si>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</si>
  <si>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</si>
  <si>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</si>
  <si>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</si>
  <si>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</si>
  <si>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</si>
  <si>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</si>
  <si>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</si>
  <si>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</si>
  <si>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</si>
  <si>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</si>
  <si>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</si>
  <si>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</si>
  <si>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</si>
  <si>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</si>
  <si>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</si>
  <si>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</si>
  <si>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</si>
  <si>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</si>
  <si>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</si>
  <si>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</si>
  <si>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</si>
  <si>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</si>
  <si>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</si>
  <si>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</si>
  <si>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</si>
  <si>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</si>
  <si>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</si>
  <si>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</si>
  <si>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</si>
  <si>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</si>
  <si>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</si>
  <si>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</si>
  <si>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</si>
  <si>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</si>
  <si>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</si>
  <si>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</si>
  <si>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</si>
  <si>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</si>
  <si>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</si>
  <si>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</si>
  <si>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</si>
  <si>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</si>
  <si>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</si>
  <si>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</si>
  <si>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</si>
  <si>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</si>
  <si>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</si>
  <si>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</si>
  <si>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</si>
  <si>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</si>
  <si>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</si>
  <si>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</si>
  <si>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</si>
  <si>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</si>
  <si>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</si>
  <si>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</si>
  <si>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</si>
  <si>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</si>
  <si>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</si>
  <si>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</si>
  <si>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</si>
  <si>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</si>
  <si>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</si>
  <si>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</si>
  <si>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</si>
  <si>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</si>
  <si>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</si>
  <si>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</si>
  <si>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</si>
  <si>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</si>
  <si>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</si>
  <si>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</si>
  <si>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</si>
  <si>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</si>
  <si>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</si>
  <si>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</si>
  <si>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</si>
  <si>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</si>
  <si>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</si>
  <si>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</si>
  <si>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</si>
  <si>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</si>
  <si>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</si>
  <si>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</si>
  <si>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</si>
  <si>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</si>
  <si>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</si>
  <si>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</si>
  <si>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</si>
  <si>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</si>
  <si>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</si>
  <si>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</si>
  <si>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</si>
  <si>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</si>
  <si>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</si>
  <si>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</si>
  <si>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</si>
  <si>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</si>
  <si>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</si>
  <si>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</si>
  <si>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</si>
  <si>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</si>
  <si>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</si>
  <si>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</si>
  <si>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</si>
  <si>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</si>
  <si>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</si>
  <si>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</si>
  <si>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</si>
  <si>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</si>
  <si>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</si>
  <si>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</si>
  <si>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</si>
  <si>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</si>
  <si>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</si>
  <si>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</si>
  <si>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</si>
  <si>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</si>
  <si>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</si>
  <si>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</si>
  <si>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</si>
  <si>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</si>
  <si>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</si>
  <si>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</si>
  <si>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</si>
  <si>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</si>
  <si>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</si>
  <si>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</si>
  <si>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</si>
  <si>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</si>
  <si>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</si>
  <si>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</si>
  <si>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</si>
  <si>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</si>
  <si>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</si>
  <si>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</si>
  <si>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</si>
  <si>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</si>
  <si>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</si>
  <si>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</si>
  <si>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</si>
  <si>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</si>
  <si>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</si>
  <si>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</si>
  <si>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</si>
  <si>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</si>
  <si>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</si>
  <si>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</si>
  <si>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</si>
  <si>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</si>
  <si>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</si>
  <si>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</si>
  <si>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</si>
  <si>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</si>
  <si>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</si>
  <si>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</si>
  <si>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</si>
  <si>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</si>
  <si>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</si>
  <si>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</si>
  <si>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</si>
  <si>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</si>
  <si>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</si>
  <si>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</si>
  <si>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</si>
  <si>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</si>
  <si>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</si>
  <si>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</si>
  <si>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</si>
  <si>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</si>
  <si>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</si>
  <si>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</si>
  <si>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</si>
  <si>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</si>
  <si>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</si>
  <si>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</si>
  <si>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</si>
  <si>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</si>
  <si>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</si>
  <si>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</si>
  <si>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</si>
  <si>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</si>
  <si>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</si>
  <si>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</si>
  <si>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</si>
  <si>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</si>
  <si>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</si>
  <si>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</si>
  <si>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</si>
  <si>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</si>
  <si>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</si>
  <si>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</si>
  <si>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</si>
  <si>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</si>
  <si>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</si>
  <si>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</si>
  <si>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</si>
  <si>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</si>
  <si>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</si>
  <si>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</si>
  <si>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</si>
  <si>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</si>
  <si>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</si>
  <si>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</si>
  <si>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</si>
  <si>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</si>
  <si>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</si>
  <si>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</si>
  <si>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</si>
  <si>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</si>
  <si>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</si>
  <si>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</si>
  <si>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</si>
  <si>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</si>
  <si>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</si>
  <si>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</si>
  <si>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</si>
  <si>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</si>
  <si>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</si>
  <si>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</si>
  <si>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</si>
  <si>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</si>
  <si>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</si>
  <si>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</si>
  <si>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</si>
  <si>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</si>
  <si>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</si>
  <si>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</si>
  <si>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</si>
  <si>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</si>
  <si>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</si>
  <si>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</si>
  <si>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</si>
  <si>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</si>
  <si>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</si>
  <si>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</si>
  <si>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</si>
  <si>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</si>
  <si>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</si>
  <si>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</si>
  <si>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</si>
  <si>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</si>
  <si>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</si>
  <si>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</si>
  <si>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</si>
  <si>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</si>
  <si>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</si>
  <si>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</si>
  <si>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</si>
  <si>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</si>
  <si>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</si>
  <si>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</si>
  <si>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</si>
  <si>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</si>
  <si>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</si>
  <si>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</si>
  <si>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</si>
  <si>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</si>
  <si>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</si>
  <si>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</si>
  <si>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</si>
  <si>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</si>
  <si>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</si>
  <si>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</si>
  <si>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</si>
  <si>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</si>
  <si>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</si>
  <si>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</si>
  <si>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</si>
  <si>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</si>
  <si>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</si>
  <si>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</si>
  <si>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</si>
  <si>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</si>
  <si>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</si>
  <si>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</si>
  <si>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</si>
  <si>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</si>
  <si>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</si>
  <si>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</si>
  <si>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</si>
  <si>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</si>
  <si>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</si>
  <si>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</si>
  <si>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</si>
  <si>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</si>
  <si>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</si>
  <si>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</si>
  <si>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</si>
  <si>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</si>
  <si>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</si>
  <si>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</si>
  <si>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</si>
  <si>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</si>
  <si>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</si>
  <si>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</si>
  <si>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</si>
  <si>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</si>
  <si>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</si>
  <si>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</si>
  <si>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</si>
  <si>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</si>
  <si>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</si>
  <si>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</si>
  <si>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</si>
  <si>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</si>
  <si>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</si>
  <si>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</si>
  <si>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</si>
  <si>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</si>
  <si>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</si>
  <si>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</si>
  <si>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</si>
  <si>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</si>
  <si>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</si>
  <si>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</si>
  <si>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</si>
  <si>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</si>
  <si>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</si>
  <si>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</si>
  <si>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</si>
  <si>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</si>
  <si>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</si>
  <si>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</si>
  <si>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</si>
  <si>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</si>
  <si>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</si>
  <si>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</si>
  <si>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</si>
  <si>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</si>
  <si>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</si>
  <si>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</si>
  <si>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</si>
  <si>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</si>
  <si>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</si>
  <si>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</si>
  <si>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</si>
  <si>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</si>
  <si>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</si>
  <si>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</si>
  <si>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</si>
  <si>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</si>
  <si>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</si>
  <si>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</si>
  <si>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</si>
  <si>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</si>
  <si>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</si>
  <si>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</si>
  <si>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</si>
  <si>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</si>
  <si>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</si>
  <si>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</si>
  <si>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</si>
  <si>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</si>
  <si>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</si>
  <si>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</si>
  <si>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</si>
  <si>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</si>
  <si>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</si>
  <si>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</si>
  <si>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</si>
  <si>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</si>
  <si>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</si>
  <si>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</si>
  <si>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</si>
  <si>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</si>
  <si>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</si>
  <si>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</si>
  <si>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</si>
  <si>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</si>
  <si>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</si>
  <si>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</si>
  <si>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</si>
  <si>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</si>
  <si>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</si>
  <si>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</si>
  <si>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</si>
  <si>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</si>
  <si>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</si>
  <si>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</si>
  <si>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</si>
  <si>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</si>
  <si>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</si>
  <si>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</si>
  <si>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</si>
  <si>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</si>
  <si>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</si>
  <si>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</si>
  <si>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</si>
  <si>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</si>
  <si>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</si>
  <si>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</si>
  <si>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</si>
  <si>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</si>
  <si>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</si>
  <si>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</si>
  <si>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</si>
  <si>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</si>
  <si>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</si>
  <si>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</si>
  <si>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</si>
  <si>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</si>
  <si>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</si>
  <si>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</si>
  <si>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</si>
  <si>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</si>
  <si>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</si>
  <si>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</si>
  <si>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</si>
  <si>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</si>
  <si>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</si>
  <si>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</si>
  <si>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</si>
  <si>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</si>
  <si>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</si>
  <si>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</si>
  <si>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</si>
  <si>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</si>
  <si>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</si>
  <si>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</si>
  <si>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</si>
  <si>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</si>
  <si>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</si>
  <si>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</si>
  <si>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</si>
  <si>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</si>
  <si>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</si>
  <si>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</si>
  <si>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</si>
  <si>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</si>
  <si>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</si>
  <si>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</si>
  <si>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</si>
  <si>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</si>
  <si>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</si>
  <si>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</si>
  <si>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</si>
  <si>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</si>
  <si>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</si>
  <si>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</si>
  <si>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</si>
  <si>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</si>
  <si>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</si>
  <si>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</si>
  <si>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</si>
  <si>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</si>
  <si>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</si>
  <si>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</si>
  <si>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</si>
  <si>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</si>
  <si>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</si>
  <si>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</si>
  <si>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</si>
  <si>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</si>
  <si>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</si>
  <si>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</si>
  <si>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</si>
  <si>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</si>
  <si>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</si>
  <si>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</si>
  <si>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</si>
  <si>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</si>
  <si>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</si>
  <si>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</si>
  <si>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</si>
  <si>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</si>
  <si>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</si>
  <si>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</si>
  <si>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</si>
  <si>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</si>
  <si>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</si>
  <si>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</si>
  <si>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</si>
  <si>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</si>
  <si>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</si>
  <si>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</si>
  <si>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</si>
  <si>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</si>
  <si>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</si>
  <si>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</si>
  <si>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</si>
  <si>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</si>
  <si>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</si>
  <si>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</si>
  <si>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</si>
  <si>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</si>
  <si>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</si>
  <si>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</si>
  <si>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</si>
  <si>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</si>
  <si>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</si>
  <si>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</si>
  <si>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</si>
  <si>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</si>
  <si>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</si>
  <si>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</si>
  <si>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</si>
  <si>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</si>
  <si>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</si>
  <si>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</si>
  <si>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</si>
  <si>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</si>
  <si>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</si>
  <si>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</si>
  <si>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</si>
  <si>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</si>
  <si>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</si>
  <si>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</si>
  <si>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</si>
  <si>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</si>
  <si>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</si>
  <si>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</si>
  <si>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</si>
  <si>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</si>
  <si>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</si>
  <si>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</si>
  <si>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</si>
  <si>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</si>
  <si>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</si>
  <si>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</si>
  <si>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</si>
  <si>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</si>
  <si>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</si>
  <si>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</si>
  <si>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</si>
  <si>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</si>
  <si>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</si>
  <si>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</si>
  <si>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</si>
  <si>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</si>
  <si>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</si>
  <si>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</si>
  <si>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</si>
  <si>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</si>
  <si>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</si>
  <si>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</si>
  <si>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</si>
  <si>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</si>
  <si>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</si>
  <si>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</si>
  <si>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</si>
  <si>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</si>
  <si>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</si>
  <si>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</si>
  <si>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</si>
  <si>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</si>
  <si>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</si>
  <si>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</si>
  <si>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</si>
  <si>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</si>
  <si>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</si>
  <si>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</si>
  <si>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</si>
  <si>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</si>
  <si>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</si>
  <si>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</si>
  <si>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</si>
  <si>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</si>
  <si>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</si>
  <si>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</si>
  <si>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</si>
  <si>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</si>
  <si>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</si>
  <si>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</si>
  <si>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</si>
  <si>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</si>
  <si>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</si>
  <si>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</si>
  <si>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</si>
  <si>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</si>
  <si>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</si>
  <si>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</si>
  <si>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</si>
  <si>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</si>
  <si>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</si>
  <si>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</si>
  <si>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</si>
  <si>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</si>
  <si>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</si>
  <si>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</si>
  <si>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</si>
  <si>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</si>
  <si>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</si>
  <si>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</si>
  <si>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</si>
  <si>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</si>
  <si>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</si>
  <si>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</si>
  <si>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</si>
  <si>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</si>
  <si>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</si>
  <si>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</si>
  <si>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</si>
  <si>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</si>
  <si>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</si>
  <si>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</si>
  <si>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</si>
  <si>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</si>
  <si>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</si>
  <si>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</si>
  <si>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</si>
  <si>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</si>
  <si>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</si>
  <si>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</si>
  <si>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</si>
  <si>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</si>
  <si>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</si>
  <si>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</si>
  <si>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</si>
  <si>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</si>
  <si>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</si>
  <si>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</si>
  <si>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</si>
  <si>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</si>
  <si>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</si>
  <si>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</si>
  <si>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</si>
  <si>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</si>
  <si>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</si>
  <si>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</si>
  <si>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</si>
  <si>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</si>
  <si>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</si>
  <si>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</si>
  <si>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</si>
  <si>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</si>
  <si>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</si>
  <si>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</si>
  <si>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</si>
  <si>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</si>
  <si>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</si>
  <si>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</si>
  <si>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</si>
  <si>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</si>
  <si>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</si>
  <si>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</si>
  <si>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</si>
  <si>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</si>
  <si>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</si>
  <si>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</si>
  <si>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</si>
  <si>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</si>
  <si>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</si>
  <si>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</si>
  <si>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</si>
  <si>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</si>
  <si>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</si>
  <si>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</si>
  <si>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</si>
  <si>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</si>
  <si>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</si>
  <si>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</si>
  <si>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</si>
  <si>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</si>
  <si>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</si>
  <si>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</si>
  <si>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</si>
  <si>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</si>
  <si>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</si>
  <si>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</si>
  <si>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</si>
  <si>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</si>
  <si>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</si>
  <si>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</si>
  <si>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</si>
  <si>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</si>
  <si>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</si>
  <si>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</si>
  <si>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</si>
  <si>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</si>
  <si>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</si>
  <si>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</si>
  <si>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</si>
  <si>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</si>
  <si>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</si>
  <si>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</si>
  <si>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</si>
  <si>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</si>
  <si>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</si>
  <si>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</si>
  <si>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</si>
  <si>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</si>
  <si>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</si>
  <si>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</si>
  <si>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</si>
  <si>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</si>
  <si>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</si>
  <si>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</si>
  <si>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</si>
  <si>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</si>
  <si>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</si>
  <si>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</si>
  <si>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</si>
  <si>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</si>
  <si>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</si>
  <si>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</si>
  <si>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</si>
  <si>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</si>
  <si>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</si>
  <si>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</si>
  <si>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</si>
  <si>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</si>
  <si>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</si>
  <si>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</si>
  <si>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</si>
  <si>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</si>
  <si>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</si>
  <si>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</si>
  <si>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</si>
  <si>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</si>
  <si>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</si>
  <si>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</si>
  <si>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</si>
  <si>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</si>
  <si>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</si>
  <si>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</si>
  <si>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</si>
  <si>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</si>
  <si>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</si>
  <si>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</si>
  <si>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</si>
  <si>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</si>
  <si>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</si>
  <si>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</si>
  <si>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</si>
  <si>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</si>
  <si>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</si>
  <si>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</si>
  <si>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</si>
  <si>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</si>
  <si>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</si>
  <si>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</si>
  <si>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</si>
  <si>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</si>
  <si>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</si>
  <si>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</si>
  <si>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</si>
  <si>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</si>
  <si>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</si>
  <si>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</si>
  <si>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</si>
  <si>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</si>
  <si>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</si>
  <si>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</si>
  <si>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</si>
  <si>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</si>
  <si>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</si>
  <si>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</si>
  <si>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</si>
  <si>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</si>
  <si>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</si>
  <si>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</si>
  <si>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</si>
  <si>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</si>
  <si>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</si>
  <si>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</si>
  <si>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</si>
  <si>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</si>
  <si>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</si>
  <si>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</si>
  <si>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</si>
  <si>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</si>
  <si>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</si>
  <si>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</si>
  <si>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</si>
  <si>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</si>
  <si>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</si>
  <si>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</si>
  <si>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</si>
  <si>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</si>
  <si>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</si>
  <si>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</si>
  <si>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</si>
  <si>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</si>
  <si>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</si>
  <si>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</si>
  <si>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</si>
  <si>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</si>
  <si>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</si>
  <si>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</si>
  <si>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</si>
  <si>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</si>
  <si>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</si>
  <si>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</si>
  <si>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</si>
  <si>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</si>
  <si>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</si>
  <si>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</si>
  <si>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</si>
  <si>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</si>
  <si>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</si>
  <si>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</si>
  <si>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</si>
  <si>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</si>
  <si>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</si>
  <si>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</si>
  <si>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</si>
  <si>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</si>
  <si>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</si>
  <si>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</si>
  <si>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</si>
  <si>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</si>
  <si>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</si>
  <si>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</si>
  <si>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</si>
  <si>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</si>
  <si>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</si>
  <si>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</si>
  <si>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</si>
  <si>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</si>
  <si>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</si>
  <si>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</si>
  <si>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</si>
  <si>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</si>
  <si>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</si>
  <si>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</si>
  <si>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</si>
  <si>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</si>
  <si>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</si>
  <si>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</si>
  <si>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</si>
  <si>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</si>
  <si>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</si>
  <si>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</si>
  <si>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</si>
  <si>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</si>
  <si>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</si>
  <si>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</si>
  <si>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</si>
  <si>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</si>
  <si>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</si>
  <si>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</si>
  <si>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</si>
  <si>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</si>
  <si>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</si>
  <si>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</si>
  <si>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</si>
  <si>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</si>
  <si>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</si>
  <si>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</si>
  <si>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</si>
  <si>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</si>
  <si>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</si>
  <si>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</si>
  <si>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</si>
  <si>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</si>
  <si>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</si>
  <si>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</si>
  <si>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</si>
  <si>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</si>
  <si>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</si>
  <si>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</si>
  <si>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</si>
  <si>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</si>
  <si>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</si>
  <si>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</si>
  <si>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</si>
  <si>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</si>
  <si>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</si>
  <si>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</si>
  <si>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</si>
  <si>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</si>
  <si>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</si>
  <si>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</si>
  <si>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</si>
  <si>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</si>
  <si>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</si>
  <si>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</si>
  <si>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</si>
  <si>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</si>
  <si>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</si>
  <si>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</si>
  <si>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</si>
  <si>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</si>
  <si>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</si>
  <si>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</si>
  <si>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</si>
  <si>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</si>
  <si>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</si>
  <si>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</si>
  <si>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</si>
  <si>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</si>
  <si>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</si>
  <si>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</si>
  <si>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</si>
  <si>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</si>
  <si>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</si>
  <si>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</si>
  <si>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</si>
  <si>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</si>
  <si>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</si>
  <si>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</si>
  <si>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</si>
  <si>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</si>
  <si>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</si>
  <si>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</si>
  <si>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</si>
  <si>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</si>
  <si>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</si>
  <si>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</si>
  <si>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</si>
  <si>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</si>
  <si>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</si>
  <si>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</si>
  <si>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</si>
  <si>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</si>
  <si>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</si>
  <si>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</si>
  <si>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</si>
  <si>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</si>
  <si>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</si>
  <si>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</si>
  <si>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</si>
  <si>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</si>
  <si>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</si>
  <si>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</si>
  <si>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</si>
  <si>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</si>
  <si>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</si>
  <si>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</si>
  <si>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</si>
  <si>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</si>
  <si>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</si>
  <si>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</si>
  <si>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</si>
  <si>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</si>
  <si>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</si>
  <si>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</si>
  <si>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</si>
  <si>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</si>
  <si>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</si>
  <si>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</si>
  <si>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</si>
  <si>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</si>
  <si>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</si>
  <si>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</si>
  <si>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</si>
  <si>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</si>
  <si>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</si>
  <si>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</si>
  <si>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</si>
  <si>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</si>
  <si>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</si>
  <si>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</si>
  <si>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</si>
  <si>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</si>
  <si>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</si>
  <si>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</si>
  <si>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</si>
  <si>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</si>
  <si>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</si>
  <si>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</si>
  <si>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</si>
  <si>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</si>
  <si>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</si>
  <si>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</si>
  <si>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</si>
  <si>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</si>
  <si>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</si>
  <si>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</si>
  <si>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</si>
  <si>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</si>
  <si>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</si>
  <si>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</si>
  <si>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</si>
  <si>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</si>
  <si>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</si>
  <si>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</si>
  <si>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</si>
  <si>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</si>
  <si>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</si>
  <si>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</si>
  <si>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</si>
  <si>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</si>
  <si>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</si>
  <si>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</si>
  <si>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</si>
  <si>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</si>
  <si>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</si>
  <si>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</si>
  <si>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</si>
  <si>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</si>
  <si>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</si>
  <si>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</si>
  <si>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</si>
  <si>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</si>
  <si>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</si>
  <si>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</si>
  <si>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</si>
  <si>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</si>
  <si>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</si>
  <si>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</si>
  <si>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</si>
  <si>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</si>
  <si>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</si>
  <si>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</si>
  <si>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</si>
  <si>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</si>
  <si>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</si>
  <si>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</si>
  <si>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</si>
  <si>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</si>
  <si>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</si>
  <si>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</si>
  <si>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</si>
  <si>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</si>
  <si>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</si>
  <si>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</si>
  <si>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</si>
  <si>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</si>
  <si>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</si>
  <si>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</si>
  <si>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</si>
  <si>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</si>
  <si>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</si>
  <si>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</si>
  <si>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</si>
  <si>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</si>
  <si>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</si>
  <si>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</si>
  <si>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</si>
  <si>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</si>
  <si>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</si>
  <si>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</si>
  <si>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</si>
  <si>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</si>
  <si>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</si>
  <si>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</si>
  <si>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</si>
  <si>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</si>
  <si>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</si>
  <si>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</si>
  <si>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</si>
  <si>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</si>
  <si>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</si>
  <si>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</si>
  <si>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</si>
  <si>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</si>
  <si>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</si>
  <si>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</si>
  <si>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</si>
  <si>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</si>
  <si>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</si>
  <si>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</si>
  <si>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</si>
  <si>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</si>
  <si>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</si>
  <si>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</si>
  <si>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</si>
  <si>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</si>
  <si>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</si>
  <si>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</si>
  <si>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</si>
  <si>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</si>
  <si>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</si>
  <si>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</si>
  <si>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</si>
  <si>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</si>
  <si>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</si>
  <si>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</si>
  <si>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</si>
  <si>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</si>
  <si>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</si>
  <si>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</si>
  <si>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</si>
  <si>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</si>
  <si>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</si>
  <si>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</si>
  <si>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</si>
  <si>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</si>
  <si>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</si>
  <si>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</si>
  <si>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</si>
  <si>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</si>
  <si>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</si>
  <si>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</si>
  <si>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</si>
  <si>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</si>
  <si>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</si>
  <si>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</si>
  <si>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</si>
  <si>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</si>
  <si>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</si>
  <si>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</si>
  <si>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</si>
  <si>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</si>
  <si>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</si>
  <si>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</si>
  <si>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</si>
  <si>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</si>
  <si>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</si>
  <si>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</si>
  <si>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</si>
  <si>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</si>
  <si>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</si>
  <si>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</si>
  <si>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</si>
  <si>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</si>
  <si>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</si>
  <si>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</si>
  <si>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</si>
  <si>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</si>
  <si>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</si>
  <si>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</si>
  <si>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</si>
  <si>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</si>
  <si>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</si>
  <si>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</si>
  <si>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</si>
  <si>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</si>
  <si>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</si>
  <si>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</si>
  <si>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</si>
  <si>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</si>
  <si>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</si>
  <si>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</si>
  <si>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</si>
  <si>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</si>
  <si>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</si>
  <si>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</si>
  <si>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</si>
  <si>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</si>
  <si>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</si>
  <si>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</si>
  <si>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</si>
  <si>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</si>
  <si>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</si>
  <si>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</si>
  <si>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</si>
  <si>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</si>
  <si>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</si>
  <si>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</si>
  <si>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</si>
  <si>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</si>
  <si>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</si>
  <si>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</si>
  <si>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</si>
  <si>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</si>
  <si>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</si>
  <si>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</si>
  <si>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</si>
  <si>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</si>
  <si>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</si>
  <si>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</si>
  <si>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</si>
  <si>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</si>
  <si>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</si>
  <si>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</si>
  <si>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</si>
  <si>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</si>
  <si>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</si>
  <si>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</si>
  <si>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</si>
  <si>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</si>
  <si>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</si>
  <si>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</si>
  <si>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</si>
  <si>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</si>
  <si>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</si>
  <si>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</si>
  <si>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</si>
  <si>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</si>
  <si>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</si>
  <si>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</si>
  <si>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</si>
  <si>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</si>
  <si>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</si>
  <si>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</si>
  <si>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</si>
  <si>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</si>
  <si>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</si>
  <si>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</si>
  <si>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</si>
  <si>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</si>
  <si>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</si>
  <si>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</si>
  <si>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</si>
  <si>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</si>
  <si>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</si>
  <si>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</si>
  <si>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</si>
  <si>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</si>
  <si>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</si>
  <si>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</si>
  <si>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</si>
  <si>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</si>
  <si>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</si>
  <si>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</si>
  <si>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</si>
  <si>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</si>
  <si>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</si>
  <si>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</si>
  <si>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</si>
  <si>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</si>
  <si>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</si>
  <si>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</si>
  <si>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</si>
  <si>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</si>
  <si>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</si>
  <si>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</si>
  <si>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</si>
  <si>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</si>
  <si>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</si>
  <si>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</si>
  <si>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</si>
  <si>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</si>
  <si>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</si>
  <si>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</si>
  <si>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</si>
  <si>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</si>
  <si>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</si>
  <si>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</si>
  <si>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</si>
  <si>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</si>
  <si>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</si>
  <si>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</si>
  <si>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</si>
  <si>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</si>
  <si>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</si>
  <si>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</si>
  <si>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</si>
  <si>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</si>
  <si>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</si>
  <si>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</si>
  <si>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</si>
  <si>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</si>
  <si>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</si>
  <si>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</si>
  <si>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</si>
  <si>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</si>
  <si>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</si>
  <si>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</si>
  <si>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</si>
  <si>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</si>
  <si>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</si>
  <si>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</si>
  <si>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</si>
  <si>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</si>
  <si>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</si>
  <si>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</si>
  <si>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</si>
  <si>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</si>
  <si>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</si>
  <si>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</si>
  <si>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</si>
  <si>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</si>
  <si>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</si>
  <si>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</si>
  <si>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</si>
  <si>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</si>
  <si>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</si>
  <si>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</si>
  <si>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</si>
  <si>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</si>
  <si>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</si>
  <si>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</si>
  <si>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</si>
  <si>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</si>
  <si>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</si>
  <si>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</si>
  <si>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</si>
  <si>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</si>
  <si>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</si>
  <si>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</si>
  <si>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</si>
  <si>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</si>
  <si>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</si>
  <si>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</si>
  <si>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</si>
  <si>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</si>
  <si>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</si>
  <si>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</si>
  <si>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</si>
  <si>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</si>
  <si>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</si>
  <si>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</si>
  <si>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</si>
  <si>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</si>
  <si>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</si>
  <si>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</si>
  <si>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</si>
  <si>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</si>
  <si>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</si>
  <si>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</si>
  <si>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</si>
  <si>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</si>
  <si>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</si>
  <si>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</si>
  <si>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</si>
  <si>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</si>
  <si>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</si>
  <si>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</si>
  <si>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</si>
  <si>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</si>
  <si>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</si>
  <si>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</si>
  <si>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</si>
  <si>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</si>
  <si>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</si>
  <si>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</si>
  <si>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</si>
  <si>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</si>
  <si>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</si>
  <si>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</si>
  <si>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</si>
  <si>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</si>
  <si>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</si>
  <si>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</si>
  <si>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</si>
  <si>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</si>
  <si>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</si>
  <si>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</si>
  <si>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</si>
  <si>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</si>
  <si>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</si>
  <si>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</si>
  <si>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</si>
  <si>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</si>
  <si>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</si>
  <si>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</si>
  <si>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</si>
  <si>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</si>
  <si>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</si>
  <si>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</si>
  <si>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</si>
  <si>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</si>
  <si>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</si>
  <si>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</si>
  <si>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</si>
  <si>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</si>
  <si>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</si>
  <si>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</si>
  <si>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</si>
  <si>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</si>
  <si>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</si>
  <si>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</si>
  <si>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</si>
  <si>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</si>
  <si>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</si>
  <si>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</si>
  <si>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</si>
  <si>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</si>
  <si>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</si>
  <si>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</si>
  <si>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</si>
  <si>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</si>
  <si>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</si>
  <si>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</si>
  <si>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</si>
  <si>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</si>
  <si>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</si>
  <si>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</si>
  <si>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</si>
  <si>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</si>
  <si>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</si>
  <si>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</si>
  <si>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</si>
  <si>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</si>
  <si>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</si>
  <si>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</si>
  <si>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</si>
  <si>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</si>
  <si>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</si>
  <si>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</si>
  <si>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</si>
  <si>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</si>
  <si>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</si>
  <si>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</si>
  <si>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</si>
  <si>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</si>
  <si>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</si>
  <si>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</si>
  <si>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</si>
  <si>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</si>
  <si>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</si>
  <si>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</si>
  <si>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</si>
  <si>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</si>
  <si>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</si>
  <si>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</si>
  <si>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</si>
  <si>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</si>
  <si>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</si>
  <si>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</si>
  <si>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</si>
  <si>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</si>
  <si>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</si>
  <si>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</si>
  <si>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</si>
  <si>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</si>
  <si>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</si>
  <si>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</si>
  <si>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</si>
  <si>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</si>
  <si>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</si>
  <si>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</si>
  <si>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</si>
  <si>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</si>
  <si>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</si>
  <si>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</si>
  <si>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</si>
  <si>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</si>
  <si>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</si>
  <si>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</si>
  <si>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</si>
  <si>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</si>
  <si>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</si>
  <si>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</si>
  <si>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</si>
  <si>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</si>
  <si>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</si>
  <si>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</si>
  <si>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</si>
  <si>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</si>
  <si>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</si>
  <si>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</si>
  <si>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</si>
  <si>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</si>
  <si>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</si>
  <si>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</si>
  <si>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</si>
  <si>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</si>
  <si>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</si>
  <si>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</si>
  <si>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</si>
  <si>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</si>
  <si>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</si>
  <si>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</si>
  <si>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</si>
  <si>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</si>
  <si>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</si>
  <si>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</si>
  <si>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</si>
  <si>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</si>
  <si>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</si>
  <si>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</si>
  <si>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</si>
  <si>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</si>
  <si>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</si>
  <si>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</si>
  <si>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</si>
  <si>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</si>
  <si>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</si>
  <si>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</si>
  <si>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</si>
  <si>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</si>
  <si>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</si>
  <si>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</si>
  <si>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</si>
  <si>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</si>
  <si>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</si>
  <si>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</si>
  <si>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</si>
  <si>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</si>
  <si>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</si>
  <si>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</si>
  <si>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</si>
  <si>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</si>
  <si>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</si>
  <si>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</si>
  <si>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</si>
  <si>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</si>
  <si>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</si>
  <si>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</si>
  <si>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</si>
  <si>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</si>
  <si>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</si>
  <si>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</si>
  <si>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</si>
  <si>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</si>
  <si>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</si>
  <si>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</si>
  <si>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</si>
  <si>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</si>
  <si>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</si>
  <si>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</si>
  <si>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</si>
  <si>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</si>
  <si>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</si>
  <si>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</si>
  <si>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</si>
  <si>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</si>
  <si>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</si>
  <si>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</si>
  <si>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</si>
  <si>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</si>
  <si>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</si>
  <si>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</si>
  <si>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</si>
  <si>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</si>
  <si>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</si>
  <si>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</si>
  <si>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</si>
  <si>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</si>
  <si>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</si>
  <si>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</si>
  <si>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</si>
  <si>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</si>
  <si>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</si>
  <si>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</si>
  <si>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</si>
  <si>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</si>
  <si>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</si>
  <si>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</si>
  <si>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</si>
  <si>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</si>
  <si>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</si>
  <si>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</si>
  <si>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</si>
  <si>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</si>
  <si>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</si>
  <si>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</si>
  <si>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</si>
  <si>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</si>
  <si>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</si>
  <si>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</si>
  <si>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</si>
  <si>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</si>
  <si>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</si>
  <si>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</si>
  <si>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</si>
  <si>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</si>
  <si>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</si>
  <si>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</si>
  <si>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</si>
  <si>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</si>
  <si>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</si>
  <si>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</si>
  <si>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</si>
  <si>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</si>
  <si>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</si>
  <si>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</si>
  <si>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</si>
  <si>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</si>
  <si>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</si>
  <si>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</si>
  <si>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</si>
  <si>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</si>
  <si>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</si>
  <si>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</si>
  <si>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</si>
  <si>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</si>
  <si>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</si>
  <si>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</si>
  <si>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</si>
  <si>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</si>
  <si>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</si>
  <si>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</si>
  <si>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</si>
  <si>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</si>
  <si>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</si>
  <si>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</si>
  <si>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</si>
  <si>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</si>
  <si>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</si>
  <si>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</si>
  <si>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</si>
  <si>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</si>
  <si>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</si>
  <si>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</si>
  <si>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</si>
  <si>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</si>
  <si>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</si>
  <si>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</si>
  <si>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</si>
  <si>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</si>
  <si>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</si>
  <si>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</si>
  <si>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</si>
  <si>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</si>
  <si>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</si>
  <si>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</si>
  <si>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</si>
  <si>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</si>
  <si>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</si>
  <si>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</si>
  <si>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</si>
  <si>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</si>
  <si>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</si>
  <si>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</si>
  <si>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</si>
  <si>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</si>
  <si>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</si>
  <si>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</si>
  <si>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</si>
  <si>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</si>
  <si>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</si>
  <si>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</si>
  <si>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</si>
  <si>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</si>
  <si>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</si>
  <si>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</si>
  <si>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</si>
  <si>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</si>
  <si>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</si>
  <si>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</si>
  <si>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</si>
  <si>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</si>
  <si>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</si>
  <si>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</si>
  <si>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</si>
  <si>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</si>
  <si>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</si>
  <si>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</si>
  <si>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</si>
  <si>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</si>
  <si>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</si>
  <si>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</si>
  <si>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</si>
  <si>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</si>
  <si>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</si>
  <si>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</si>
  <si>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</si>
  <si>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</si>
  <si>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</si>
  <si>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</si>
  <si>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</si>
  <si>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</si>
  <si>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</si>
  <si>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</si>
  <si>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</si>
  <si>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</si>
  <si>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</si>
  <si>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</si>
  <si>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</si>
  <si>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</si>
  <si>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</si>
  <si>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</si>
  <si>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</si>
  <si>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</si>
  <si>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</si>
  <si>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</si>
  <si>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</si>
  <si>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</si>
  <si>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</si>
  <si>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</si>
  <si>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</si>
  <si>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</si>
  <si>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</si>
  <si>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</si>
  <si>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</si>
  <si>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</si>
  <si>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</si>
  <si>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</si>
  <si>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</si>
  <si>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</si>
  <si>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</si>
  <si>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</si>
  <si>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</si>
  <si>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</si>
  <si>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</si>
  <si>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</si>
  <si>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</si>
  <si>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</si>
  <si>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</si>
  <si>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</si>
  <si>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</si>
  <si>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</si>
  <si>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</si>
  <si>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</si>
  <si>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</si>
  <si>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</si>
  <si>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</si>
  <si>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</si>
  <si>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</si>
  <si>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</si>
  <si>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</si>
  <si>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</si>
  <si>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</si>
  <si>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</si>
  <si>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</si>
  <si>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</si>
  <si>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</si>
  <si>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</si>
  <si>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</si>
  <si>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</si>
  <si>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</si>
  <si>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</si>
  <si>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</si>
  <si>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</si>
  <si>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</si>
  <si>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</si>
  <si>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</si>
  <si>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</si>
  <si>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</si>
  <si>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</si>
  <si>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</si>
  <si>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</si>
  <si>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</si>
  <si>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</si>
  <si>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</si>
  <si>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</si>
  <si>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</si>
  <si>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</si>
  <si>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</si>
  <si>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</si>
  <si>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</si>
  <si>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</si>
  <si>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</si>
  <si>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</si>
  <si>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</si>
  <si>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</si>
  <si>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</si>
  <si>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</si>
  <si>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</si>
  <si>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</si>
  <si>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</si>
  <si>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</si>
  <si>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</si>
  <si>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</si>
  <si>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</si>
  <si>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</si>
  <si>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</si>
  <si>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</si>
  <si>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</si>
  <si>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</si>
  <si>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</si>
  <si>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</si>
  <si>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</si>
  <si>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</si>
  <si>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</si>
  <si>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</si>
  <si>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</si>
  <si>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</si>
  <si>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</si>
  <si>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</si>
  <si>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</si>
  <si>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</si>
  <si>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</si>
  <si>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</si>
  <si>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</si>
  <si>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</si>
  <si>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</si>
  <si>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</si>
  <si>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</si>
  <si>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</si>
  <si>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</si>
  <si>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</si>
  <si>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</si>
  <si>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</si>
  <si>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</si>
  <si>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</si>
  <si>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</si>
  <si>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</si>
  <si>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</si>
  <si>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</si>
  <si>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</si>
  <si>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</si>
  <si>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</si>
  <si>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</si>
  <si>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</si>
  <si>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</si>
  <si>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</si>
  <si>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</si>
  <si>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</si>
  <si>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</si>
  <si>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</si>
  <si>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</si>
  <si>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</si>
  <si>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</si>
  <si>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</si>
  <si>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</si>
  <si>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</si>
  <si>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</si>
  <si>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</si>
  <si>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</si>
  <si>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</si>
  <si>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</si>
  <si>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</si>
  <si>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</si>
  <si>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</si>
  <si>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</si>
  <si>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</si>
  <si>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</si>
  <si>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</si>
  <si>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</si>
  <si>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</si>
  <si>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</si>
  <si>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</si>
  <si>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</si>
  <si>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</si>
  <si>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</si>
  <si>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</si>
  <si>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</si>
  <si>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</si>
  <si>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</si>
  <si>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</si>
  <si>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</si>
  <si>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</si>
  <si>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</si>
  <si>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</si>
  <si>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</si>
  <si>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</si>
  <si>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</si>
  <si>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</si>
  <si>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</si>
  <si>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</si>
  <si>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</si>
  <si>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</si>
  <si>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</si>
  <si>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</si>
  <si>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</si>
  <si>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</si>
  <si>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</si>
  <si>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</si>
  <si>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</si>
  <si>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</si>
  <si>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</si>
  <si>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</si>
  <si>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</si>
  <si>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</si>
  <si>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</si>
  <si>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</si>
  <si>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</si>
  <si>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</si>
  <si>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</si>
  <si>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</si>
  <si>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</si>
  <si>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</si>
  <si>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</si>
  <si>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</si>
  <si>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</si>
  <si>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</si>
  <si>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</si>
  <si>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</si>
  <si>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</si>
  <si>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</si>
  <si>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</si>
  <si>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</si>
  <si>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</si>
  <si>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</si>
  <si>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</si>
  <si>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</si>
  <si>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</si>
  <si>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</si>
  <si>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</si>
  <si>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</si>
  <si>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</si>
  <si>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</si>
  <si>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</si>
  <si>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</si>
  <si>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</si>
  <si>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</si>
  <si>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</si>
  <si>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</si>
  <si>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</si>
  <si>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</si>
  <si>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</si>
  <si>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</si>
  <si>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</si>
  <si>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</si>
  <si>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</si>
  <si>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</si>
  <si>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</si>
  <si>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</si>
  <si>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</si>
  <si>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</si>
  <si>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</si>
  <si>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</si>
  <si>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</si>
  <si>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</si>
  <si>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</si>
  <si>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</si>
  <si>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</si>
  <si>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</si>
  <si>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</si>
  <si>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</si>
  <si>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</si>
  <si>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</si>
  <si>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</si>
  <si>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</si>
  <si>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</si>
  <si>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</si>
  <si>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</si>
  <si>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</si>
  <si>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</si>
  <si>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</si>
  <si>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</si>
  <si>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</si>
  <si>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</si>
  <si>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</si>
  <si>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</si>
  <si>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</si>
  <si>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</si>
  <si>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</si>
  <si>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</si>
  <si>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</si>
  <si>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</si>
  <si>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</si>
  <si>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</si>
  <si>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</si>
  <si>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</si>
  <si>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</si>
  <si>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</si>
  <si>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</si>
  <si>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</si>
  <si>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</si>
  <si>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</si>
  <si>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</si>
  <si>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</si>
  <si>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</si>
  <si>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</si>
  <si>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</si>
  <si>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</si>
  <si>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</si>
  <si>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</si>
  <si>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</si>
  <si>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</si>
  <si>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</si>
  <si>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</si>
  <si>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</si>
  <si>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</si>
  <si>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</si>
  <si>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</si>
  <si>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</si>
  <si>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</si>
  <si>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</si>
  <si>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</si>
  <si>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</si>
  <si>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</si>
  <si>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</si>
  <si>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</si>
  <si>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</si>
  <si>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</si>
  <si>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</si>
  <si>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</si>
  <si>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</si>
  <si>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</si>
  <si>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</si>
  <si>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</si>
  <si>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</si>
  <si>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</si>
  <si>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</si>
  <si>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</si>
  <si>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</si>
  <si>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</si>
  <si>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</si>
  <si>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</si>
  <si>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</si>
  <si>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</si>
  <si>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</si>
  <si>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</si>
  <si>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</si>
  <si>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</si>
  <si>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</si>
  <si>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</si>
  <si>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</si>
  <si>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</si>
  <si>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</si>
  <si>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</si>
  <si>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</si>
  <si>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</si>
  <si>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</si>
  <si>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</si>
  <si>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</si>
  <si>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</si>
  <si>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</si>
  <si>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</si>
  <si>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</si>
  <si>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</si>
  <si>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</si>
  <si>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</si>
  <si>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</si>
  <si>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</si>
  <si>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</si>
  <si>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</si>
  <si>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</si>
  <si>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</si>
  <si>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</si>
  <si>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</si>
  <si>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</si>
  <si>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</si>
  <si>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</si>
  <si>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</si>
  <si>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</si>
  <si>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</si>
  <si>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</si>
  <si>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</si>
  <si>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</si>
  <si>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</si>
  <si>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</si>
  <si>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</si>
  <si>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</si>
  <si>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</si>
  <si>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</si>
  <si>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</si>
  <si>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</si>
  <si>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</si>
  <si>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</si>
  <si>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</si>
  <si>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</si>
  <si>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</si>
  <si>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</si>
  <si>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</si>
  <si>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</si>
  <si>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</si>
  <si>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</si>
  <si>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</si>
  <si>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</si>
  <si>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</si>
  <si>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</si>
  <si>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</si>
  <si>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</si>
  <si>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</si>
  <si>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</si>
  <si>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</si>
  <si>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</si>
  <si>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</si>
  <si>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</si>
  <si>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</si>
  <si>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</si>
  <si>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</si>
  <si>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</si>
  <si>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</si>
  <si>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</si>
  <si>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</si>
  <si>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</si>
  <si>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</si>
  <si>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</si>
  <si>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</si>
  <si>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</si>
  <si>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</si>
  <si>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</si>
  <si>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</si>
  <si>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</si>
  <si>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</si>
  <si>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</si>
  <si>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</si>
  <si>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</si>
  <si>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</si>
  <si>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</si>
  <si>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</si>
  <si>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</si>
  <si>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</si>
  <si>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</si>
  <si>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</si>
  <si>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</si>
  <si>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</si>
  <si>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</si>
  <si>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</si>
  <si>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</si>
  <si>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</si>
  <si>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</si>
  <si>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</si>
  <si>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</si>
  <si>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</si>
  <si>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</si>
  <si>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</si>
  <si>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</si>
  <si>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</si>
  <si>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</si>
  <si>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</si>
  <si>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</si>
  <si>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</si>
  <si>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</si>
  <si>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</si>
  <si>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</si>
  <si>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</si>
  <si>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</si>
  <si>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</si>
  <si>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</si>
  <si>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</si>
  <si>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</si>
  <si>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</si>
  <si>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</si>
  <si>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</si>
  <si>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</si>
  <si>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</si>
  <si>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</si>
  <si>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</si>
  <si>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</si>
  <si>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</si>
  <si>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</si>
  <si>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</si>
  <si>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</si>
  <si>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</si>
  <si>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</si>
  <si>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</si>
  <si>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</si>
  <si>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</si>
  <si>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</si>
  <si>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</si>
  <si>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</si>
  <si>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</si>
  <si>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</si>
  <si>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</si>
  <si>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</si>
  <si>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</si>
  <si>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</si>
  <si>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</si>
  <si>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</si>
  <si>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</si>
  <si>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</si>
  <si>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</si>
  <si>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</si>
  <si>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</si>
  <si>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</si>
  <si>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</si>
  <si>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</si>
  <si>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</si>
  <si>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</si>
  <si>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</si>
  <si>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</si>
  <si>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</si>
  <si>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</si>
  <si>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</si>
  <si>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</si>
  <si>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</si>
  <si>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</si>
  <si>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</si>
  <si>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</si>
  <si>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</si>
  <si>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</si>
  <si>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</si>
  <si>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</si>
  <si>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</si>
  <si>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</si>
  <si>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</si>
  <si>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</si>
  <si>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</si>
  <si>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</si>
  <si>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</si>
  <si>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</si>
  <si>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</si>
  <si>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</si>
  <si>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</si>
  <si>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</si>
  <si>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</si>
  <si>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</si>
  <si>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</si>
  <si>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</si>
  <si>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</si>
  <si>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</si>
  <si>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</si>
  <si>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</si>
  <si>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</si>
  <si>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</si>
  <si>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</si>
  <si>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</si>
  <si>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</si>
  <si>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</si>
  <si>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</si>
  <si>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</si>
  <si>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</si>
  <si>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</si>
  <si>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</si>
  <si>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</si>
  <si>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</si>
  <si>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</si>
  <si>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</si>
  <si>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</si>
  <si>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</si>
  <si>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</si>
  <si>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</si>
  <si>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</si>
  <si>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</si>
  <si>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</si>
  <si>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</si>
  <si>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</si>
  <si>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</si>
  <si>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</si>
  <si>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</si>
  <si>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</si>
  <si>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</si>
  <si>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</si>
  <si>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</si>
  <si>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</si>
  <si>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</si>
  <si>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</si>
  <si>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</si>
  <si>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</si>
  <si>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</si>
  <si>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</si>
  <si>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</si>
  <si>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</si>
  <si>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</si>
  <si>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</si>
  <si>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</si>
  <si>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</si>
  <si>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</si>
  <si>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</si>
  <si>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</si>
  <si>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</si>
  <si>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</si>
  <si>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</si>
  <si>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</si>
  <si>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</si>
  <si>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</si>
  <si>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</si>
  <si>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</si>
  <si>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</si>
  <si>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</si>
  <si>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</si>
  <si>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</si>
  <si>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</si>
  <si>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</si>
  <si>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</si>
  <si>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</si>
  <si>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</si>
  <si>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</si>
  <si>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</si>
  <si>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</si>
  <si>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</si>
  <si>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</si>
  <si>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</si>
  <si>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</si>
  <si>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</si>
  <si>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</si>
  <si>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</si>
  <si>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</si>
  <si>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</si>
  <si>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</si>
  <si>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</si>
  <si>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</si>
  <si>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</si>
  <si>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</si>
  <si>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</si>
  <si>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</si>
  <si>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</si>
  <si>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</si>
  <si>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</si>
  <si>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</si>
  <si>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</si>
  <si>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</si>
  <si>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</si>
  <si>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</si>
  <si>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</si>
  <si>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</si>
  <si>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</si>
  <si>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</si>
  <si>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</si>
  <si>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</si>
  <si>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</si>
  <si>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</si>
  <si>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</si>
  <si>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</si>
  <si>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</si>
  <si>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</si>
  <si>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</si>
  <si>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</si>
  <si>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</si>
  <si>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</si>
  <si>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</si>
  <si>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</si>
  <si>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</si>
  <si>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</si>
  <si>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</si>
  <si>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</si>
  <si>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</si>
  <si>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</si>
  <si>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</si>
  <si>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</si>
  <si>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</si>
  <si>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</si>
  <si>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</si>
  <si>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</si>
  <si>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</si>
  <si>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</si>
  <si>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</si>
  <si>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</si>
  <si>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</si>
  <si>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</si>
  <si>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</si>
  <si>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</si>
  <si>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</si>
  <si>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</si>
  <si>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</si>
  <si>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</si>
  <si>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</si>
  <si>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</si>
  <si>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</si>
  <si>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</si>
  <si>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</si>
  <si>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</si>
  <si>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</si>
  <si>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</si>
  <si>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</si>
  <si>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</si>
  <si>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</si>
  <si>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</si>
  <si>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</si>
  <si>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</si>
  <si>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</si>
  <si>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</si>
  <si>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</si>
  <si>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</si>
  <si>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</si>
  <si>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</si>
  <si>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</si>
  <si>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</si>
  <si>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</si>
  <si>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</si>
  <si>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</si>
  <si>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</si>
  <si>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</si>
  <si>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</si>
  <si>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</si>
  <si>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</si>
  <si>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</si>
  <si>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</si>
  <si>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</si>
  <si>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</si>
  <si>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</si>
  <si>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</si>
  <si>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</si>
  <si>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</si>
  <si>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</si>
  <si>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</si>
  <si>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</si>
  <si>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</si>
  <si>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</si>
  <si>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</si>
  <si>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</si>
  <si>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</si>
  <si>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</si>
  <si>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</si>
  <si>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</si>
  <si>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</si>
  <si>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</si>
  <si>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</si>
  <si>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</si>
  <si>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</si>
  <si>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</si>
  <si>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</si>
  <si>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</si>
  <si>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</si>
  <si>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</si>
  <si>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</si>
  <si>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</si>
  <si>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</si>
  <si>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</si>
  <si>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</si>
  <si>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</si>
  <si>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</si>
  <si>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</si>
  <si>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</si>
  <si>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</si>
  <si>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</si>
  <si>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</si>
  <si>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</si>
  <si>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</si>
  <si>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</si>
  <si>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</si>
  <si>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</si>
  <si>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</si>
  <si>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</si>
  <si>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</si>
  <si>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</si>
  <si>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</si>
  <si>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</si>
  <si>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</si>
  <si>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</si>
  <si>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</si>
  <si>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</si>
  <si>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</si>
  <si>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</si>
  <si>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</si>
  <si>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</si>
  <si>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</si>
  <si>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</si>
  <si>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</si>
  <si>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</si>
  <si>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</si>
  <si>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</si>
  <si>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</si>
  <si>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</si>
  <si>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</si>
  <si>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</si>
  <si>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</si>
  <si>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</si>
  <si>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</si>
  <si>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</si>
  <si>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</si>
  <si>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</si>
  <si>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</si>
  <si>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</si>
  <si>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</si>
  <si>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</si>
  <si>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</si>
  <si>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</si>
  <si>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</si>
  <si>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</si>
  <si>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</si>
  <si>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</si>
  <si>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</si>
  <si>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</si>
  <si>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</si>
  <si>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</si>
  <si>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</si>
  <si>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</si>
  <si>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</si>
  <si>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</si>
  <si>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</si>
  <si>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</si>
  <si>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</si>
  <si>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</si>
  <si>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</si>
  <si>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</si>
  <si>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</si>
  <si>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</si>
  <si>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</si>
  <si>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</si>
  <si>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</si>
  <si>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</si>
  <si>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</si>
  <si>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</si>
  <si>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</si>
  <si>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</si>
  <si>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</si>
  <si>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</si>
  <si>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</si>
  <si>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</si>
  <si>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</si>
  <si>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</si>
  <si>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</si>
  <si>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</si>
  <si>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</si>
  <si>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</si>
  <si>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</si>
  <si>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</si>
  <si>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</si>
  <si>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</si>
  <si>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</si>
  <si>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</si>
  <si>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</si>
  <si>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</si>
  <si>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</si>
  <si>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</si>
  <si>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</si>
  <si>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</si>
  <si>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</si>
  <si>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</si>
  <si>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</si>
  <si>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</si>
  <si>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</si>
  <si>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</si>
  <si>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</si>
  <si>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</si>
  <si>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</si>
  <si>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</si>
  <si>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</si>
  <si>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</si>
  <si>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</si>
  <si>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</si>
  <si>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</si>
  <si>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</si>
  <si>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</si>
  <si>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</si>
  <si>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</si>
  <si>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</si>
  <si>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</si>
  <si>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</si>
  <si>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</si>
  <si>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</si>
  <si>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</si>
  <si>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</si>
  <si>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</si>
  <si>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</si>
  <si>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</si>
  <si>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</si>
  <si>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</si>
  <si>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</si>
  <si>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</si>
  <si>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</si>
  <si>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</si>
  <si>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</si>
  <si>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</si>
  <si>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</si>
  <si>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</si>
  <si>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</si>
  <si>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</si>
  <si>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</si>
  <si>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</si>
  <si>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</si>
  <si>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</si>
  <si>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</si>
  <si>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</si>
  <si>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</si>
  <si>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</si>
  <si>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</si>
  <si>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</si>
  <si>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</si>
  <si>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</si>
  <si>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</si>
  <si>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</si>
  <si>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</si>
  <si>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</si>
  <si>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</si>
  <si>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</si>
  <si>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</si>
  <si>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</si>
  <si>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</si>
  <si>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</si>
  <si>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</si>
  <si>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</si>
  <si>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</si>
  <si>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</si>
  <si>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</si>
  <si>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</si>
  <si>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</si>
  <si>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</si>
  <si>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</si>
  <si>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</si>
  <si>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</si>
  <si>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</si>
  <si>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</si>
  <si>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</si>
  <si>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</si>
  <si>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</si>
  <si>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</si>
  <si>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</si>
  <si>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</si>
  <si>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</si>
  <si>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</si>
  <si>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</si>
  <si>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</si>
  <si>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</si>
  <si>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</si>
  <si>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</si>
  <si>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</si>
  <si>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</si>
  <si>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</si>
  <si>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</si>
  <si>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</si>
  <si>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</si>
  <si>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</si>
  <si>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</si>
  <si>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</si>
  <si>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</si>
  <si>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</si>
  <si>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</si>
  <si>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</si>
  <si>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</si>
  <si>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</si>
  <si>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</si>
  <si>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</si>
  <si>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</si>
  <si>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</si>
  <si>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</si>
  <si>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</si>
  <si>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</si>
  <si>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</si>
  <si>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</si>
  <si>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</si>
  <si>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</si>
  <si>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</si>
  <si>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</si>
  <si>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</si>
  <si>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</si>
  <si>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</si>
  <si>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</si>
  <si>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</si>
  <si>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</si>
  <si>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</si>
  <si>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</si>
  <si>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</si>
  <si>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</si>
  <si>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</si>
  <si>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</si>
  <si>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</si>
  <si>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</si>
  <si>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</si>
  <si>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</si>
  <si>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</si>
  <si>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</si>
  <si>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</si>
  <si>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</si>
  <si>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</si>
  <si>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</si>
  <si>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</si>
  <si>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</si>
  <si>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</si>
  <si>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</si>
  <si>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</si>
  <si>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</si>
  <si>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</si>
  <si>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</si>
  <si>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</si>
  <si>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</si>
  <si>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</si>
  <si>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</si>
  <si>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</si>
  <si>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</si>
  <si>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</si>
  <si>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</si>
  <si>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</si>
  <si>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</si>
  <si>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</si>
  <si>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</si>
  <si>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</si>
  <si>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</si>
  <si>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</si>
  <si>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</si>
  <si>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</si>
  <si>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</si>
  <si>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</si>
  <si>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</si>
  <si>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</si>
  <si>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</si>
  <si>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</si>
  <si>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</si>
  <si>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</si>
  <si>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</si>
  <si>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</si>
  <si>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</si>
  <si>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</si>
  <si>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</si>
  <si>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</si>
  <si>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</si>
  <si>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</si>
  <si>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</si>
  <si>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</si>
  <si>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</si>
  <si>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</si>
  <si>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</si>
  <si>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</si>
  <si>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</si>
  <si>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</si>
  <si>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</si>
  <si>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</si>
  <si>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</si>
  <si>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</si>
  <si>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</si>
  <si>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</si>
  <si>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</si>
  <si>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</si>
  <si>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</si>
  <si>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</si>
  <si>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</si>
  <si>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</si>
  <si>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</si>
  <si>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</si>
  <si>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</si>
  <si>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</si>
  <si>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</si>
  <si>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</si>
  <si>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</si>
  <si>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</si>
  <si>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</si>
  <si>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</si>
  <si>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</si>
  <si>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</si>
  <si>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</si>
  <si>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</si>
  <si>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</si>
  <si>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</si>
  <si>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</si>
  <si>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</si>
  <si>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</si>
  <si>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</si>
  <si>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</si>
  <si>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</si>
  <si>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</si>
  <si>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</si>
  <si>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</si>
  <si>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</si>
  <si>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</si>
  <si>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</si>
  <si>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</si>
  <si>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</si>
  <si>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</si>
  <si>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</si>
  <si>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</si>
  <si>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</si>
  <si>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</si>
  <si>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</si>
  <si>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</si>
  <si>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</si>
  <si>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</si>
  <si>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</si>
  <si>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</si>
  <si>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</si>
  <si>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</si>
  <si>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</si>
  <si>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</si>
  <si>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</si>
  <si>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</si>
  <si>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</si>
  <si>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</si>
  <si>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</si>
  <si>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</si>
  <si>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</si>
  <si>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</si>
  <si>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</si>
  <si>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</si>
  <si>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</si>
  <si>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</si>
  <si>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</si>
  <si>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</si>
  <si>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</si>
  <si>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</si>
  <si>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</si>
  <si>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</si>
  <si>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</si>
  <si>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</si>
  <si>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</si>
  <si>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</si>
  <si>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</si>
  <si>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</si>
  <si>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</si>
  <si>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</si>
  <si>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</si>
  <si>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</si>
  <si>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</si>
  <si>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</si>
  <si>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</si>
  <si>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</si>
  <si>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</si>
  <si>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</si>
  <si>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</si>
  <si>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</si>
  <si>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</si>
  <si>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</si>
  <si>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</si>
  <si>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</si>
  <si>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</si>
  <si>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</si>
  <si>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</si>
  <si>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</si>
  <si>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</si>
  <si>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</si>
  <si>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</si>
  <si>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</si>
  <si>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</si>
  <si>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</si>
  <si>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</si>
  <si>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</si>
  <si>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</si>
  <si>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</si>
  <si>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</si>
  <si>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</si>
  <si>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</si>
  <si>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</si>
  <si>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</si>
  <si>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</si>
  <si>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</si>
  <si>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</si>
  <si>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</si>
  <si>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</si>
  <si>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</si>
  <si>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</si>
  <si>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</si>
  <si>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</si>
  <si>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</si>
  <si>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</si>
  <si>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</si>
  <si>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</si>
  <si>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</si>
  <si>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</si>
  <si>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</si>
  <si>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</si>
  <si>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</si>
  <si>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</si>
  <si>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</si>
  <si>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</si>
  <si>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</si>
  <si>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</si>
  <si>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</si>
  <si>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</si>
  <si>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</si>
  <si>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</si>
  <si>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</si>
  <si>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</si>
  <si>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</si>
  <si>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</si>
  <si>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</si>
  <si>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</si>
  <si>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</si>
  <si>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</si>
  <si>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</si>
  <si>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</si>
  <si>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</si>
  <si>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</si>
  <si>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</si>
  <si>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</si>
  <si>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</si>
  <si>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</si>
  <si>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</si>
  <si>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</si>
  <si>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</si>
  <si>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</si>
  <si>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</si>
  <si>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</si>
  <si>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</si>
  <si>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</si>
  <si>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</si>
  <si>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</si>
  <si>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</si>
  <si>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</si>
  <si>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</si>
  <si>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</si>
  <si>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</si>
  <si>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</si>
  <si>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</si>
  <si>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</si>
  <si>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</si>
  <si>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</si>
  <si>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</si>
  <si>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</si>
  <si>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</si>
  <si>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</si>
  <si>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</si>
  <si>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</si>
  <si>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</si>
  <si>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</si>
  <si>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</si>
  <si>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</si>
  <si>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</si>
  <si>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</si>
  <si>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</si>
  <si>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</si>
  <si>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</si>
  <si>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</si>
  <si>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</si>
  <si>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</si>
  <si>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</si>
  <si>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</si>
  <si>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</si>
  <si>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</si>
  <si>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</si>
  <si>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</si>
  <si>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</si>
  <si>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</si>
  <si>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</si>
  <si>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</si>
  <si>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</si>
  <si>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</si>
  <si>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</si>
  <si>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</si>
  <si>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</si>
  <si>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</si>
  <si>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</si>
  <si>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</si>
  <si>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</si>
  <si>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</si>
  <si>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</si>
  <si>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</si>
  <si>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</si>
  <si>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</si>
  <si>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</si>
  <si>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</si>
  <si>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</si>
  <si>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</si>
  <si>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</si>
  <si>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</si>
  <si>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</si>
  <si>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</si>
  <si>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</si>
  <si>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</si>
  <si>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</si>
  <si>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</si>
  <si>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</si>
  <si>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</si>
  <si>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</si>
  <si>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</si>
  <si>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</si>
  <si>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</si>
  <si>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</si>
  <si>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</si>
  <si>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</si>
  <si>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</si>
  <si>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</si>
  <si>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</si>
  <si>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</si>
  <si>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</si>
  <si>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</si>
  <si>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</si>
  <si>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</si>
  <si>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</si>
  <si>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</si>
  <si>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</si>
  <si>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</si>
  <si>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</si>
  <si>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</si>
  <si>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</si>
  <si>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</si>
  <si>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</si>
  <si>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</si>
  <si>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</si>
  <si>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</si>
  <si>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</si>
  <si>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</si>
  <si>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</si>
  <si>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</si>
  <si>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</si>
  <si>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</si>
  <si>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</si>
  <si>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</si>
  <si>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</si>
  <si>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</si>
  <si>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</si>
  <si>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</si>
  <si>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</si>
  <si>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</si>
  <si>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</si>
  <si>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</si>
  <si>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</si>
  <si>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</si>
  <si>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</si>
  <si>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</si>
  <si>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</si>
  <si>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</si>
  <si>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</si>
  <si>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</si>
  <si>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</si>
  <si>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</si>
  <si>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</si>
  <si>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</si>
  <si>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</si>
  <si>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</si>
  <si>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</si>
  <si>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</si>
  <si>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</si>
  <si>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</si>
  <si>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</si>
  <si>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</si>
  <si>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</si>
  <si>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</si>
  <si>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</si>
  <si>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</si>
  <si>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</si>
  <si>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</si>
  <si>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</si>
  <si>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</si>
  <si>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</si>
  <si>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</si>
  <si>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</si>
  <si>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</si>
  <si>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</si>
  <si>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</si>
  <si>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</si>
  <si>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</si>
  <si>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</si>
  <si>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</si>
  <si>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</si>
  <si>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</si>
  <si>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</si>
  <si>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</si>
  <si>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</si>
  <si>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</si>
  <si>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</si>
  <si>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</si>
  <si>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</si>
  <si>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</si>
  <si>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</si>
  <si>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</si>
  <si>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</si>
  <si>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</si>
  <si>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</si>
  <si>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</si>
  <si>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</si>
  <si>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</si>
  <si>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</si>
  <si>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</si>
  <si>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</si>
  <si>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</si>
  <si>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</si>
  <si>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</si>
  <si>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</si>
  <si>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</si>
  <si>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</si>
  <si>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</si>
  <si>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</si>
  <si>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</si>
  <si>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</si>
  <si>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</si>
  <si>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</si>
  <si>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</si>
  <si>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</si>
  <si>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</si>
  <si>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</si>
  <si>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</si>
  <si>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</si>
  <si>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</si>
  <si>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</si>
  <si>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</si>
  <si>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</si>
  <si>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</si>
  <si>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</si>
  <si>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</si>
  <si>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</si>
  <si>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</si>
  <si>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</si>
  <si>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</si>
  <si>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</si>
  <si>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</si>
  <si>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</si>
  <si>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</si>
  <si>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</si>
  <si>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</si>
  <si>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</si>
  <si>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</si>
  <si>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</si>
  <si>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</si>
  <si>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</si>
  <si>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</si>
  <si>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</si>
  <si>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</si>
  <si>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</si>
  <si>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</si>
  <si>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</si>
  <si>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</si>
  <si>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</si>
  <si>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</si>
  <si>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</si>
  <si>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</si>
  <si>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</si>
  <si>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</si>
  <si>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</si>
  <si>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</si>
  <si>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</si>
  <si>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</si>
  <si>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</si>
  <si>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</si>
  <si>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</si>
  <si>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</si>
  <si>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</si>
  <si>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</si>
  <si>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</si>
  <si>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</si>
  <si>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</si>
  <si>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</si>
  <si>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</si>
  <si>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</si>
  <si>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</si>
  <si>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</si>
  <si>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</si>
  <si>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</si>
  <si>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</si>
  <si>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</si>
  <si>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</si>
  <si>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</si>
  <si>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</si>
  <si>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</si>
  <si>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</si>
  <si>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</si>
  <si>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</si>
  <si>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</si>
  <si>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</si>
  <si>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</si>
  <si>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</si>
  <si>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</si>
  <si>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</si>
  <si>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</si>
  <si>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</si>
  <si>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</si>
  <si>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</si>
  <si>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</si>
  <si>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</si>
  <si>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</si>
  <si>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</si>
  <si>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</si>
  <si>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</si>
  <si>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</si>
  <si>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</si>
  <si>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</si>
  <si>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</si>
  <si>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</si>
  <si>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</si>
  <si>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</si>
  <si>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</si>
  <si>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</si>
  <si>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</si>
  <si>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</si>
  <si>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</si>
  <si>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</si>
  <si>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</si>
  <si>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</si>
  <si>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</si>
  <si>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</si>
  <si>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</si>
  <si>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</si>
  <si>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</si>
  <si>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</si>
  <si>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</si>
  <si>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</si>
  <si>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</si>
  <si>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</si>
  <si>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</si>
  <si>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</si>
  <si>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</si>
  <si>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</si>
  <si>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</si>
  <si>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</si>
  <si>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</si>
  <si>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</si>
  <si>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</si>
  <si>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</si>
  <si>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</si>
  <si>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</si>
  <si>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</si>
  <si>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</si>
  <si>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</si>
  <si>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</si>
  <si>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</si>
  <si>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</si>
  <si>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</si>
  <si>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</si>
  <si>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</si>
  <si>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</si>
  <si>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</si>
  <si>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</si>
  <si>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</si>
  <si>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</si>
  <si>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</si>
  <si>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</si>
  <si>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</si>
  <si>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</si>
  <si>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</si>
  <si>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</si>
  <si>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</si>
  <si>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</si>
  <si>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</si>
  <si>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</si>
  <si>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</si>
  <si>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</si>
  <si>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</si>
  <si>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</si>
  <si>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</si>
  <si>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</si>
  <si>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</si>
  <si>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</si>
  <si>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</si>
  <si>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</si>
  <si>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</si>
  <si>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</si>
  <si>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</si>
  <si>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</si>
  <si>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</si>
  <si>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</si>
  <si>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</si>
  <si>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</si>
  <si>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</si>
  <si>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</si>
  <si>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</si>
  <si>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</si>
  <si>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</si>
  <si>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</si>
  <si>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</si>
  <si>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</si>
  <si>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</si>
  <si>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</si>
  <si>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</si>
  <si>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</si>
  <si>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</si>
  <si>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</si>
  <si>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</si>
  <si>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</si>
  <si>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</si>
  <si>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</si>
  <si>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</si>
  <si>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</si>
  <si>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</si>
  <si>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</si>
  <si>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</si>
  <si>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</si>
  <si>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</si>
  <si>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</si>
  <si>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</si>
  <si>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</si>
  <si>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</si>
  <si>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</si>
  <si>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</si>
  <si>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</si>
  <si>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</si>
  <si>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</si>
  <si>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</si>
  <si>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</si>
  <si>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</si>
  <si>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</si>
  <si>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</si>
  <si>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</si>
  <si>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</si>
  <si>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</si>
  <si>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</si>
  <si>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</si>
  <si>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</si>
  <si>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</si>
  <si>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</si>
  <si>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</si>
  <si>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</si>
  <si>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</si>
  <si>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</si>
  <si>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</si>
  <si>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</si>
  <si>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</si>
  <si>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</si>
  <si>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</si>
  <si>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</si>
  <si>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</si>
  <si>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</si>
  <si>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</si>
  <si>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</si>
  <si>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</si>
  <si>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</si>
  <si>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</si>
  <si>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</si>
  <si>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</si>
  <si>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</si>
  <si>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</si>
  <si>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</si>
  <si>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</si>
  <si>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</si>
  <si>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</si>
  <si>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</si>
  <si>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</si>
  <si>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</si>
  <si>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</si>
  <si>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</si>
  <si>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</si>
  <si>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</si>
  <si>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</si>
  <si>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</si>
  <si>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</si>
  <si>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</si>
  <si>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</si>
  <si>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</si>
  <si>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</si>
  <si>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</si>
  <si>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</si>
  <si>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</si>
  <si>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</si>
  <si>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</si>
  <si>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</si>
  <si>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</si>
  <si>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</si>
  <si>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</si>
  <si>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</si>
  <si>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</si>
  <si>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</si>
  <si>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</si>
  <si>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</si>
  <si>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</si>
  <si>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</si>
  <si>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</si>
  <si>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</si>
  <si>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</si>
  <si>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</si>
  <si>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</si>
  <si>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</si>
  <si>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</si>
  <si>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</si>
  <si>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</si>
  <si>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</si>
  <si>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</si>
  <si>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</si>
  <si>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</si>
  <si>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</si>
  <si>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</si>
  <si>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</si>
  <si>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</si>
  <si>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</si>
  <si>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</si>
  <si>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</si>
  <si>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</si>
  <si>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</si>
  <si>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</si>
  <si>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</si>
  <si>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</si>
  <si>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</si>
  <si>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</si>
  <si>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</si>
  <si>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</si>
  <si>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</si>
  <si>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</si>
  <si>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</si>
  <si>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</si>
  <si>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</si>
  <si>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</si>
  <si>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</si>
  <si>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</si>
  <si>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</si>
  <si>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</si>
  <si>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</si>
  <si>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</si>
  <si>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</si>
  <si>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</si>
  <si>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</si>
  <si>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</si>
  <si>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</si>
  <si>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</si>
  <si>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</si>
  <si>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</si>
  <si>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</si>
  <si>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</si>
  <si>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</si>
  <si>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</si>
  <si>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</si>
  <si>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</si>
  <si>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</si>
  <si>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</si>
  <si>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</si>
  <si>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</si>
  <si>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</si>
  <si>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</si>
  <si>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</si>
  <si>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</si>
  <si>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</si>
  <si>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</si>
  <si>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</si>
  <si>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</si>
  <si>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</si>
  <si>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</si>
  <si>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</si>
  <si>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</si>
  <si>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</si>
  <si>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</si>
  <si>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</si>
  <si>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</si>
  <si>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</si>
  <si>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</si>
  <si>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</si>
  <si>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</si>
  <si>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</si>
  <si>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</si>
  <si>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</si>
  <si>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</si>
  <si>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</si>
  <si>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</si>
  <si>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</si>
  <si>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</si>
  <si>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</si>
  <si>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</si>
  <si>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</si>
  <si>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</si>
  <si>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</si>
  <si>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</si>
  <si>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</si>
  <si>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</si>
  <si>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</si>
  <si>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</si>
  <si>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</si>
  <si>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</si>
  <si>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</si>
  <si>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</si>
  <si>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</si>
  <si>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</si>
  <si>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</si>
  <si>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</si>
  <si>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</si>
  <si>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</si>
  <si>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</si>
  <si>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</si>
  <si>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</si>
  <si>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</si>
  <si>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</si>
  <si>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</si>
  <si>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</si>
  <si>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</si>
  <si>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</si>
  <si>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</si>
  <si>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</si>
  <si>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</si>
  <si>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</si>
  <si>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</si>
  <si>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</si>
  <si>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</si>
  <si>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</si>
  <si>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</si>
  <si>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</si>
  <si>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</si>
  <si>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</si>
  <si>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</si>
  <si>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</si>
  <si>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</si>
  <si>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</si>
  <si>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</si>
  <si>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</si>
  <si>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</si>
  <si>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</si>
  <si>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</si>
  <si>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</si>
  <si>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</si>
  <si>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</si>
  <si>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</si>
  <si>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</si>
  <si>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</si>
  <si>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</si>
  <si>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</si>
  <si>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</si>
  <si>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</si>
  <si>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</si>
  <si>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</si>
  <si>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</si>
  <si>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</si>
  <si>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</si>
  <si>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</si>
  <si>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</si>
  <si>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</si>
  <si>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</si>
  <si>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</si>
  <si>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</si>
  <si>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</si>
  <si>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</si>
  <si>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</si>
  <si>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</si>
  <si>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</si>
  <si>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</si>
  <si>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</si>
  <si>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</si>
  <si>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</si>
  <si>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</si>
  <si>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</si>
  <si>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</si>
  <si>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</si>
  <si>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</si>
  <si>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</si>
  <si>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</si>
  <si>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</si>
  <si>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</si>
  <si>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</si>
  <si>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</si>
  <si>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</si>
  <si>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</si>
  <si>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</si>
  <si>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</si>
  <si>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</si>
  <si>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</si>
  <si>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</si>
  <si>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</si>
  <si>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</si>
  <si>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</si>
  <si>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</si>
  <si>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</si>
  <si>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</si>
  <si>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</si>
  <si>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</si>
  <si>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</si>
  <si>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</si>
  <si>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</si>
  <si>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</si>
  <si>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</si>
  <si>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</si>
  <si>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</si>
  <si>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</si>
  <si>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</si>
  <si>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</si>
  <si>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</si>
  <si>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</si>
  <si>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</si>
  <si>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</si>
  <si>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</si>
  <si>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</si>
  <si>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</si>
  <si>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</si>
  <si>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</si>
  <si>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</si>
  <si>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</si>
  <si>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</si>
  <si>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</si>
  <si>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</si>
  <si>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</si>
  <si>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</si>
  <si>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</si>
  <si>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</si>
  <si>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</si>
  <si>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</si>
  <si>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</si>
  <si>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</si>
  <si>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</si>
  <si>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</si>
  <si>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</si>
  <si>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</si>
  <si>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</si>
  <si>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</si>
  <si>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</si>
  <si>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</si>
  <si>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</si>
  <si>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</si>
  <si>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</si>
  <si>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</si>
  <si>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</si>
  <si>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</si>
  <si>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</si>
  <si>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</si>
  <si>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</si>
  <si>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</si>
  <si>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</si>
  <si>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</si>
  <si>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</si>
  <si>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</si>
  <si>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</si>
  <si>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</si>
  <si>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</si>
  <si>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</si>
  <si>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</si>
  <si>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</si>
  <si>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</si>
  <si>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</si>
  <si>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</si>
  <si>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</si>
  <si>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</si>
  <si>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</si>
  <si>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</si>
  <si>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</si>
  <si>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</si>
  <si>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</si>
  <si>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</si>
  <si>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</si>
  <si>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</si>
  <si>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</si>
  <si>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</si>
  <si>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</si>
  <si>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</si>
  <si>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</si>
  <si>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</si>
  <si>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</si>
  <si>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</si>
  <si>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</si>
  <si>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</si>
  <si>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</si>
  <si>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</si>
  <si>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</si>
  <si>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</si>
  <si>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</si>
  <si>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</si>
  <si>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</si>
  <si>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</si>
  <si>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</si>
  <si>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</si>
  <si>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</si>
  <si>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</si>
  <si>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</si>
  <si>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</si>
  <si>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</si>
  <si>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</si>
  <si>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</si>
  <si>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</si>
  <si>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</si>
  <si>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</si>
  <si>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</si>
  <si>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</si>
  <si>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</si>
  <si>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</si>
  <si>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</si>
  <si>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</si>
  <si>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</si>
  <si>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</si>
  <si>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</si>
  <si>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</si>
  <si>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</si>
  <si>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</si>
  <si>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</si>
  <si>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</si>
  <si>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</si>
  <si>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</si>
  <si>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</si>
  <si>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</si>
  <si>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</si>
  <si>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</si>
  <si>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</si>
  <si>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</si>
  <si>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</si>
  <si>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</si>
  <si>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</si>
  <si>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</si>
  <si>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</si>
  <si>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</si>
  <si>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</si>
  <si>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</si>
  <si>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</si>
  <si>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</si>
  <si>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</si>
  <si>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</si>
  <si>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</si>
  <si>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</si>
  <si>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</si>
  <si>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</si>
  <si>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</si>
  <si>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</si>
  <si>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</si>
  <si>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</si>
  <si>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</si>
  <si>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</si>
  <si>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</si>
  <si>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</si>
  <si>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</si>
  <si>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</si>
  <si>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</si>
  <si>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</si>
  <si>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</si>
  <si>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</si>
  <si>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</si>
  <si>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</si>
  <si>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</si>
  <si>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</si>
  <si>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</si>
  <si>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</si>
  <si>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</si>
  <si>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</si>
  <si>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</si>
  <si>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</si>
  <si>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</si>
  <si>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</si>
  <si>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</si>
  <si>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</si>
  <si>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</si>
  <si>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</si>
  <si>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</si>
  <si>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</si>
  <si>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</si>
  <si>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</si>
  <si>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</si>
  <si>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</si>
  <si>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</si>
  <si>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</si>
  <si>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</si>
  <si>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</si>
  <si>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</si>
  <si>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</si>
  <si>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</si>
  <si>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</si>
  <si>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</si>
  <si>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</si>
  <si>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</si>
  <si>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</si>
  <si>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</si>
  <si>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</si>
  <si>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</si>
  <si>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</si>
  <si>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</si>
  <si>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</si>
  <si>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</si>
  <si>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</si>
  <si>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</si>
  <si>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</si>
  <si>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</si>
  <si>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</si>
  <si>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</si>
  <si>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</si>
  <si>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</si>
  <si>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</si>
  <si>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</si>
  <si>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</si>
  <si>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</si>
  <si>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</si>
  <si>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</si>
  <si>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</si>
  <si>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</si>
  <si>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</si>
  <si>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</si>
  <si>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</si>
  <si>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</si>
  <si>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</si>
  <si>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</si>
  <si>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</si>
  <si>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</si>
  <si>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</si>
  <si>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</si>
  <si>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</si>
  <si>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</si>
  <si>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</si>
  <si>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</si>
  <si>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</si>
  <si>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</si>
  <si>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</si>
  <si>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</si>
  <si>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</si>
  <si>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</si>
  <si>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</si>
  <si>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</si>
  <si>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</si>
  <si>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</si>
  <si>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</si>
  <si>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</si>
  <si>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</si>
  <si>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</si>
  <si>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</si>
  <si>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</si>
  <si>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</si>
  <si>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</si>
  <si>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</si>
  <si>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</si>
  <si>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</si>
  <si>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</si>
  <si>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</si>
  <si>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</si>
  <si>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</si>
  <si>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</si>
  <si>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</si>
  <si>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</si>
  <si>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</si>
  <si>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</si>
  <si>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</si>
  <si>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</si>
  <si>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</si>
  <si>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</si>
  <si>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</si>
  <si>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</si>
  <si>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</si>
  <si>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</si>
  <si>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</si>
  <si>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</si>
  <si>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</si>
  <si>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</si>
  <si>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</si>
  <si>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</si>
  <si>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</si>
  <si>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</si>
  <si>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</si>
  <si>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</si>
  <si>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</si>
  <si>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</si>
  <si>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</si>
  <si>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</si>
  <si>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</si>
  <si>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</si>
  <si>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</si>
  <si>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</si>
  <si>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</si>
  <si>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</si>
  <si>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</si>
  <si>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</si>
  <si>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</si>
  <si>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</si>
  <si>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</si>
  <si>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</si>
  <si>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</si>
  <si>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</si>
  <si>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</si>
  <si>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</si>
  <si>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</si>
  <si>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</si>
  <si>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</si>
  <si>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</si>
  <si>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</si>
  <si>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</si>
  <si>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</si>
  <si>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</si>
  <si>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</si>
  <si>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</si>
  <si>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</si>
  <si>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</si>
  <si>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</si>
  <si>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</si>
  <si>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</si>
  <si>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</si>
  <si>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</si>
  <si>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</si>
  <si>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</si>
  <si>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</si>
  <si>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</si>
  <si>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</si>
  <si>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</si>
  <si>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</si>
  <si>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</si>
  <si>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</si>
  <si>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</si>
  <si>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</si>
  <si>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</si>
  <si>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</si>
  <si>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</si>
  <si>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</si>
  <si>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</si>
  <si>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</si>
  <si>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</si>
  <si>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</si>
  <si>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</si>
  <si>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</si>
  <si>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</si>
  <si>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</si>
  <si>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</si>
  <si>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</si>
  <si>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</si>
  <si>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</si>
  <si>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</si>
  <si>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</si>
  <si>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</si>
  <si>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</si>
  <si>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</si>
  <si>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</si>
  <si>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</si>
  <si>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</si>
  <si>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</si>
  <si>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</si>
  <si>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</si>
  <si>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</si>
  <si>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</si>
  <si>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</si>
  <si>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</si>
  <si>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</si>
  <si>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</si>
  <si>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</si>
  <si>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</si>
  <si>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</si>
  <si>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</si>
  <si>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</si>
  <si>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</si>
  <si>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</si>
  <si>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</si>
  <si>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</si>
  <si>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</si>
  <si>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</si>
  <si>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</si>
  <si>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</si>
  <si>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</si>
  <si>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</si>
  <si>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</si>
  <si>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</si>
  <si>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</si>
  <si>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</si>
  <si>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</si>
  <si>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</si>
  <si>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</si>
  <si>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</si>
  <si>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</si>
  <si>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</si>
  <si>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</si>
  <si>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</si>
  <si>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</si>
  <si>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</si>
  <si>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</si>
  <si>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</si>
  <si>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</si>
  <si>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</si>
  <si>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</si>
  <si>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</si>
  <si>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</si>
  <si>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</si>
  <si>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</si>
  <si>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</si>
  <si>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</si>
  <si>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</si>
  <si>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</si>
  <si>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</si>
  <si>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</si>
  <si>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</si>
  <si>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</si>
  <si>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</si>
  <si>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</si>
  <si>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</si>
  <si>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</si>
  <si>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</si>
  <si>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</si>
  <si>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</si>
  <si>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</si>
  <si>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</si>
  <si>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</si>
  <si>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</si>
  <si>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</si>
  <si>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</si>
  <si>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</si>
  <si>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</si>
  <si>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</si>
  <si>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</si>
  <si>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</si>
  <si>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</si>
  <si>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</si>
  <si>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</si>
  <si>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</si>
  <si>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</si>
  <si>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</si>
  <si>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</si>
  <si>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</si>
  <si>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</si>
  <si>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</si>
  <si>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</si>
  <si>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</si>
  <si>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</si>
  <si>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</si>
  <si>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</si>
  <si>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</si>
  <si>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</si>
  <si>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</si>
  <si>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</si>
  <si>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</si>
  <si>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</si>
  <si>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</si>
  <si>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</si>
  <si>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</si>
  <si>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</si>
  <si>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</si>
  <si>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</si>
  <si>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</si>
  <si>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</si>
  <si>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</si>
  <si>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</si>
  <si>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</si>
  <si>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</si>
  <si>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</si>
  <si>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</si>
  <si>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</si>
  <si>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</si>
  <si>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</si>
  <si>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</si>
  <si>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</si>
  <si>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</si>
  <si>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</si>
  <si>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</si>
  <si>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</si>
  <si>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</si>
  <si>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</si>
  <si>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</si>
  <si>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</si>
  <si>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</si>
  <si>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</si>
  <si>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</si>
  <si>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</si>
  <si>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</si>
  <si>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</si>
  <si>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</si>
  <si>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</si>
  <si>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</si>
  <si>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</si>
  <si>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</si>
  <si>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</si>
  <si>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</si>
  <si>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</si>
  <si>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</si>
  <si>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</si>
  <si>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</si>
  <si>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</si>
  <si>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</si>
  <si>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</si>
  <si>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</si>
  <si>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</si>
  <si>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</si>
  <si>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</si>
  <si>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</si>
  <si>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</si>
  <si>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</si>
  <si>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</si>
  <si>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</si>
  <si>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</si>
  <si>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</si>
  <si>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</si>
  <si>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</si>
  <si>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</si>
  <si>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</si>
  <si>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</si>
  <si>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</si>
  <si>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</si>
  <si>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</si>
  <si>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</si>
  <si>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</si>
  <si>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</si>
  <si>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</si>
  <si>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</si>
  <si>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</si>
  <si>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</si>
  <si>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</si>
  <si>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</si>
  <si>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</si>
  <si>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</si>
  <si>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</si>
  <si>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</si>
  <si>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</si>
  <si>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</si>
  <si>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</si>
  <si>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</si>
  <si>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</si>
  <si>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</si>
  <si>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</si>
  <si>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</si>
  <si>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</si>
  <si>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</si>
  <si>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</si>
  <si>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</si>
  <si>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</si>
  <si>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</si>
  <si>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</si>
  <si>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</si>
  <si>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</si>
  <si>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</si>
  <si>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</si>
  <si>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</si>
  <si>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</si>
  <si>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</si>
  <si>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</si>
  <si>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</si>
  <si>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</si>
  <si>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</si>
  <si>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</si>
  <si>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</si>
  <si>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</si>
  <si>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</si>
  <si>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</si>
  <si>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</si>
  <si>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</si>
  <si>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</si>
  <si>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</si>
  <si>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</si>
  <si>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</si>
  <si>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</si>
  <si>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</si>
  <si>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</si>
  <si>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</si>
  <si>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</si>
  <si>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</si>
  <si>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</si>
  <si>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</si>
  <si>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</si>
  <si>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</si>
  <si>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</si>
  <si>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</si>
  <si>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</si>
  <si>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</si>
  <si>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</si>
  <si>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</si>
  <si>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</si>
  <si>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</si>
  <si>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</si>
  <si>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</si>
  <si>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</si>
  <si>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</si>
  <si>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</si>
  <si>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</si>
  <si>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</si>
  <si>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</si>
  <si>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</si>
  <si>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</si>
  <si>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</si>
  <si>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</si>
  <si>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</si>
  <si>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</si>
  <si>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</si>
  <si>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</si>
  <si>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</si>
  <si>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</si>
  <si>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</si>
  <si>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</si>
  <si>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</si>
  <si>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</si>
  <si>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</si>
  <si>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</si>
  <si>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</si>
  <si>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</si>
  <si>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</si>
  <si>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</si>
  <si>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</si>
  <si>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</si>
  <si>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</si>
  <si>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</si>
  <si>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</si>
  <si>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</si>
  <si>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</si>
  <si>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</si>
  <si>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</si>
  <si>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</si>
  <si>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</si>
  <si>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</si>
  <si>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</si>
  <si>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</si>
  <si>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</si>
  <si>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</si>
  <si>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</si>
  <si>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</si>
  <si>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</si>
  <si>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</si>
  <si>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</si>
  <si>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</si>
  <si>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</si>
  <si>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</si>
  <si>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</si>
  <si>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</si>
  <si>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</si>
  <si>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</si>
  <si>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</si>
  <si>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</si>
  <si>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</si>
  <si>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</si>
  <si>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</si>
  <si>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</si>
  <si>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</si>
  <si>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</si>
  <si>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</si>
  <si>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</si>
  <si>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</si>
  <si>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</si>
  <si>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</si>
  <si>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</si>
  <si>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</si>
  <si>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</si>
  <si>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</si>
  <si>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</si>
  <si>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</si>
  <si>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</si>
  <si>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</si>
  <si>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</si>
  <si>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</si>
  <si>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</si>
  <si>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</si>
  <si>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</si>
  <si>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</si>
  <si>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</si>
  <si>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</si>
  <si>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</si>
  <si>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</si>
  <si>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</si>
  <si>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</si>
  <si>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</si>
  <si>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</si>
  <si>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</si>
  <si>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</si>
  <si>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</si>
  <si>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</si>
  <si>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</si>
  <si>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</si>
  <si>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</si>
  <si>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</si>
  <si>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</si>
  <si>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</si>
  <si>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</si>
  <si>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</si>
  <si>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</si>
  <si>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</si>
  <si>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</si>
  <si>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</si>
  <si>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</si>
  <si>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</si>
  <si>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</si>
  <si>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</si>
  <si>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</si>
  <si>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</si>
  <si>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</si>
  <si>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</si>
  <si>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</si>
  <si>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</si>
  <si>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</si>
  <si>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</si>
  <si>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</si>
  <si>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</si>
  <si>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</si>
  <si>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</si>
  <si>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</si>
  <si>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</si>
  <si>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</si>
  <si>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</si>
  <si>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</si>
  <si>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</si>
  <si>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</si>
  <si>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</si>
  <si>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</si>
  <si>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</si>
  <si>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</si>
  <si>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</si>
  <si>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</si>
  <si>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</si>
  <si>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</si>
  <si>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</si>
  <si>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</si>
  <si>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</si>
  <si>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</si>
  <si>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</si>
  <si>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</si>
  <si>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</si>
  <si>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</si>
  <si>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</si>
  <si>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</si>
  <si>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</si>
  <si>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</si>
  <si>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</si>
  <si>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</si>
  <si>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</si>
  <si>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</si>
  <si>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</si>
  <si>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</si>
  <si>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</si>
  <si>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</si>
  <si>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</si>
  <si>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</si>
  <si>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</si>
  <si>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</si>
  <si>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</si>
  <si>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</si>
  <si>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</si>
  <si>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</si>
  <si>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</si>
  <si>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</si>
  <si>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</si>
  <si>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</si>
  <si>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</si>
  <si>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</si>
  <si>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</si>
  <si>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</si>
  <si>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</si>
  <si>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</si>
  <si>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</si>
  <si>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</si>
  <si>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</si>
  <si>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</si>
  <si>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</si>
  <si>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</si>
  <si>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</si>
  <si>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</si>
  <si>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</si>
  <si>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</si>
  <si>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</si>
  <si>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</si>
  <si>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</si>
  <si>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</si>
  <si>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</si>
  <si>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</si>
  <si>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</si>
  <si>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</si>
  <si>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</si>
  <si>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</si>
  <si>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</si>
  <si>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</si>
  <si>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</si>
  <si>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</si>
  <si>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</si>
  <si>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</si>
  <si>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</si>
  <si>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</si>
  <si>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</si>
  <si>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</si>
  <si>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</si>
  <si>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</si>
  <si>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</si>
  <si>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</si>
  <si>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</si>
  <si>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</si>
  <si>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</si>
  <si>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</si>
  <si>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</si>
  <si>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</si>
  <si>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</si>
  <si>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</si>
  <si>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</si>
  <si>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</si>
  <si>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</si>
  <si>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</si>
  <si>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</si>
  <si>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</si>
  <si>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</si>
  <si>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</si>
  <si>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</si>
  <si>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</si>
  <si>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</si>
  <si>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</si>
  <si>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</si>
  <si>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</si>
  <si>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</si>
  <si>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</si>
  <si>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</si>
  <si>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</si>
  <si>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</si>
  <si>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</si>
  <si>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</si>
  <si>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</si>
  <si>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</si>
  <si>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</si>
  <si>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</si>
  <si>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</si>
  <si>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</si>
  <si>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</si>
  <si>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</si>
  <si>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</si>
  <si>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</si>
  <si>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</si>
  <si>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</si>
  <si>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</si>
  <si>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</si>
  <si>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</si>
  <si>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</si>
  <si>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</si>
  <si>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</si>
  <si>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</si>
  <si>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</si>
  <si>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</si>
  <si>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</si>
  <si>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</si>
  <si>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</si>
  <si>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</si>
  <si>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</si>
  <si>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</si>
  <si>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</si>
  <si>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</si>
  <si>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</si>
  <si>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</si>
  <si>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</si>
  <si>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</si>
  <si>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</si>
  <si>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</si>
  <si>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</si>
  <si>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</si>
  <si>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</si>
  <si>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</si>
  <si>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</si>
  <si>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</si>
  <si>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</si>
  <si>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</si>
  <si>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</si>
  <si>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</si>
  <si>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</si>
  <si>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</si>
  <si>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</si>
  <si>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</si>
  <si>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</si>
  <si>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</si>
  <si>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</si>
  <si>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</si>
  <si>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</si>
  <si>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</si>
  <si>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</si>
  <si>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</si>
  <si>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</si>
  <si>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</si>
  <si>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</si>
  <si>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</si>
  <si>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</si>
  <si>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</si>
  <si>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</si>
  <si>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</si>
  <si>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</si>
  <si>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</si>
  <si>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</si>
  <si>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</si>
  <si>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</si>
  <si>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</si>
  <si>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</si>
  <si>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</si>
  <si>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</si>
  <si>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</si>
  <si>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</si>
  <si>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</si>
  <si>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</si>
  <si>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</si>
  <si>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</si>
  <si>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</si>
  <si>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</si>
  <si>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</si>
  <si>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</si>
  <si>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</si>
  <si>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</si>
  <si>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</si>
  <si>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</si>
  <si>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</si>
  <si>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</si>
  <si>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</si>
  <si>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</si>
  <si>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</si>
  <si>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</si>
  <si>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</si>
  <si>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</si>
  <si>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</si>
  <si>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</si>
  <si>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</si>
  <si>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</si>
  <si>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</si>
  <si>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</si>
  <si>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</si>
  <si>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</si>
  <si>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</si>
  <si>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</si>
  <si>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</si>
  <si>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</si>
  <si>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</si>
  <si>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</si>
  <si>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</si>
  <si>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</si>
  <si>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</si>
  <si>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</si>
  <si>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</si>
  <si>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</si>
  <si>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</si>
  <si>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</si>
  <si>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</si>
  <si>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</si>
  <si>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</si>
  <si>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</si>
  <si>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</si>
  <si>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</si>
  <si>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</si>
  <si>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</si>
  <si>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</si>
  <si>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</si>
  <si>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</si>
  <si>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</si>
  <si>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</si>
  <si>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</si>
  <si>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</si>
  <si>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</si>
  <si>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</si>
  <si>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</si>
  <si>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</si>
  <si>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</si>
  <si>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</si>
  <si>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</si>
  <si>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</si>
  <si>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</si>
  <si>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</si>
  <si>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</si>
  <si>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</si>
  <si>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</si>
  <si>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</si>
  <si>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</si>
  <si>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</si>
  <si>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</si>
  <si>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</si>
  <si>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</si>
  <si>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</si>
  <si>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</si>
  <si>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</si>
  <si>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</si>
  <si>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</si>
  <si>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</si>
  <si>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</si>
  <si>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</si>
  <si>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</si>
  <si>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</si>
  <si>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</si>
  <si>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</si>
  <si>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</si>
  <si>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</si>
  <si>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</si>
  <si>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</si>
  <si>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</si>
  <si>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</si>
  <si>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</si>
  <si>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</si>
  <si>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</si>
  <si>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</si>
  <si>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</si>
  <si>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</si>
  <si>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</si>
  <si>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</si>
  <si>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</si>
  <si>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</si>
  <si>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</si>
  <si>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</si>
  <si>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</si>
  <si>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</si>
  <si>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</si>
  <si>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</si>
  <si>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</si>
  <si>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</si>
  <si>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</si>
  <si>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</si>
  <si>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</si>
  <si>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</si>
  <si>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</si>
  <si>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</si>
  <si>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</si>
  <si>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</si>
  <si>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</si>
  <si>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</si>
  <si>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</si>
  <si>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</si>
  <si>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</si>
  <si>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</si>
  <si>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</si>
  <si>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</si>
  <si>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</si>
  <si>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</si>
  <si>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</si>
  <si>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</si>
  <si>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</si>
  <si>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</si>
  <si>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</si>
  <si>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</si>
  <si>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</si>
  <si>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</si>
  <si>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</si>
  <si>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</si>
  <si>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</si>
  <si>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</si>
  <si>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</si>
  <si>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</si>
  <si>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</si>
  <si>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</si>
  <si>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</si>
  <si>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</si>
  <si>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</si>
  <si>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</si>
  <si>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</si>
  <si>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</si>
  <si>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</si>
  <si>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</si>
  <si>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</si>
  <si>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</si>
  <si>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</si>
  <si>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</si>
  <si>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</si>
  <si>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</si>
  <si>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</si>
  <si>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</si>
  <si>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</si>
  <si>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</si>
  <si>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</si>
  <si>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</si>
  <si>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</si>
  <si>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</si>
  <si>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</si>
  <si>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</si>
  <si>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</si>
  <si>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</si>
  <si>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</si>
  <si>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</si>
  <si>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</si>
  <si>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</si>
  <si>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</si>
  <si>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</si>
  <si>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</si>
  <si>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</si>
  <si>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</si>
  <si>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</si>
  <si>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</si>
  <si>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</si>
  <si>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</si>
  <si>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</si>
  <si>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</si>
  <si>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</si>
  <si>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</si>
  <si>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</si>
  <si>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</si>
  <si>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</si>
  <si>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</si>
  <si>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</si>
  <si>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</si>
  <si>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</si>
  <si>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</si>
  <si>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</si>
  <si>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</si>
  <si>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</si>
  <si>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</si>
  <si>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</si>
  <si>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</si>
  <si>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</si>
  <si>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</si>
  <si>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</si>
  <si>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</si>
  <si>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</si>
  <si>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</si>
  <si>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</si>
  <si>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</si>
  <si>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</si>
  <si>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</si>
  <si>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</si>
  <si>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</si>
  <si>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</si>
  <si>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</si>
  <si>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</si>
  <si>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</si>
  <si>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</si>
  <si>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</si>
  <si>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</si>
  <si>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</si>
  <si>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</si>
  <si>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</si>
  <si>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</si>
  <si>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</si>
  <si>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</si>
  <si>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</si>
  <si>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</si>
  <si>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</si>
  <si>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</si>
  <si>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</si>
  <si>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</si>
  <si>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</si>
  <si>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</si>
  <si>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</si>
  <si>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</si>
  <si>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</si>
  <si>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</si>
  <si>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</si>
  <si>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</si>
  <si>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</si>
  <si>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</si>
  <si>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</si>
  <si>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</si>
  <si>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</si>
  <si>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</si>
  <si>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</si>
  <si>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</si>
  <si>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</si>
  <si>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</si>
  <si>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</si>
  <si>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</si>
  <si>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</si>
  <si>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</si>
  <si>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</si>
  <si>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</si>
  <si>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</si>
  <si>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</si>
  <si>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</si>
  <si>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</si>
  <si>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</si>
  <si>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</si>
  <si>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</si>
  <si>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</si>
  <si>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</si>
  <si>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</si>
  <si>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</si>
  <si>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</si>
  <si>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</si>
  <si>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</si>
  <si>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</si>
  <si>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</si>
  <si>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</si>
  <si>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</si>
  <si>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</si>
  <si>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</si>
  <si>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</si>
  <si>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</si>
  <si>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</si>
  <si>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</si>
  <si>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</si>
  <si>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</si>
  <si>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</si>
  <si>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</si>
  <si>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</si>
  <si>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</si>
  <si>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</si>
  <si>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</si>
  <si>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</si>
  <si>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</si>
  <si>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</si>
  <si>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</si>
  <si>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</si>
  <si>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</si>
  <si>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</si>
  <si>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</si>
  <si>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</si>
  <si>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</si>
  <si>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</si>
  <si>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</si>
  <si>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</si>
  <si>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</si>
  <si>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</si>
  <si>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</si>
  <si>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</si>
  <si>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</si>
  <si>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</si>
  <si>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</si>
  <si>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</si>
  <si>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</si>
  <si>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</si>
  <si>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</si>
  <si>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</si>
  <si>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</si>
  <si>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</si>
  <si>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</si>
  <si>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</si>
  <si>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</si>
  <si>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</si>
  <si>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</si>
  <si>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</si>
  <si>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</si>
  <si>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</si>
  <si>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</si>
  <si>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</si>
  <si>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</si>
  <si>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</si>
  <si>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</si>
  <si>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</si>
  <si>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</si>
  <si>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</si>
  <si>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</si>
  <si>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</si>
  <si>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</si>
  <si>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</si>
  <si>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</si>
  <si>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</si>
  <si>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</si>
  <si>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</si>
  <si>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</si>
  <si>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</si>
  <si>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</si>
  <si>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</si>
  <si>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</si>
  <si>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</si>
  <si>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</si>
  <si>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</si>
  <si>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</si>
  <si>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</si>
  <si>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</si>
  <si>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</si>
  <si>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</si>
  <si>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</si>
  <si>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</si>
  <si>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</si>
  <si>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</si>
  <si>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</si>
  <si>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</si>
  <si>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</si>
  <si>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</si>
  <si>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</si>
  <si>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</si>
  <si>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</si>
  <si>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</si>
  <si>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</si>
  <si>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</si>
  <si>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</si>
  <si>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</si>
  <si>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</si>
  <si>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</si>
  <si>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</si>
  <si>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</si>
  <si>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</si>
  <si>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</si>
  <si>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</si>
  <si>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</si>
  <si>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</si>
  <si>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</si>
  <si>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</si>
  <si>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</si>
  <si>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</si>
  <si>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</si>
  <si>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</si>
  <si>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</si>
  <si>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</si>
  <si>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</si>
  <si>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</si>
  <si>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</si>
  <si>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</si>
  <si>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</si>
  <si>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</si>
  <si>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</si>
  <si>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</si>
  <si>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</si>
  <si>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</si>
  <si>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</si>
  <si>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</si>
  <si>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</si>
  <si>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</si>
  <si>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</si>
  <si>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</si>
  <si>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</si>
  <si>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</si>
  <si>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</si>
  <si>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</si>
  <si>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</si>
  <si>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</si>
  <si>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</si>
  <si>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</si>
  <si>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</si>
  <si>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</si>
  <si>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</si>
  <si>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</si>
  <si>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</si>
  <si>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</si>
  <si>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</si>
  <si>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</si>
  <si>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</si>
  <si>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</si>
  <si>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</si>
  <si>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</si>
  <si>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</si>
  <si>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</si>
  <si>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</si>
  <si>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</si>
  <si>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</si>
  <si>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</si>
  <si>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</si>
  <si>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</si>
  <si>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</si>
  <si>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</si>
  <si>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</si>
  <si>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</si>
  <si>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</si>
  <si>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</si>
  <si>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</si>
  <si>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</si>
  <si>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</si>
  <si>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</si>
  <si>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</si>
  <si>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</si>
  <si>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</si>
  <si>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</si>
  <si>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</si>
  <si>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</si>
  <si>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</si>
  <si>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</si>
  <si>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</si>
  <si>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</si>
  <si>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</si>
  <si>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</si>
  <si>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</si>
  <si>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</si>
  <si>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</si>
  <si>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</si>
  <si>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</si>
  <si>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</si>
  <si>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</si>
  <si>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</si>
  <si>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</si>
  <si>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</si>
  <si>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</si>
  <si>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</si>
  <si>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</si>
  <si>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</si>
  <si>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</si>
  <si>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</si>
  <si>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</si>
  <si>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</si>
  <si>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</si>
  <si>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</si>
  <si>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</si>
  <si>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</si>
  <si>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</si>
  <si>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</si>
  <si>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</si>
  <si>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</si>
  <si>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</si>
  <si>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</si>
  <si>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</si>
  <si>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</si>
  <si>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</si>
  <si>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</si>
  <si>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</si>
  <si>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</si>
  <si>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</si>
  <si>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</si>
  <si>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</si>
  <si>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</si>
  <si>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</si>
  <si>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</si>
  <si>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</si>
  <si>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</si>
  <si>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</si>
  <si>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</si>
  <si>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</si>
  <si>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</si>
  <si>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</si>
  <si>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</si>
  <si>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</si>
  <si>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</si>
  <si>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</si>
  <si>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</si>
  <si>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</si>
  <si>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</si>
  <si>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</si>
  <si>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</si>
  <si>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</si>
  <si>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</si>
  <si>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</si>
  <si>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</si>
  <si>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</si>
  <si>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</si>
  <si>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</si>
  <si>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</si>
  <si>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</si>
  <si>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</si>
  <si>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</si>
  <si>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</si>
  <si>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</si>
  <si>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</si>
  <si>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</si>
  <si>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</si>
  <si>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</si>
  <si>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</si>
  <si>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</si>
  <si>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</si>
  <si>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</si>
  <si>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</si>
  <si>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</si>
  <si>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</si>
  <si>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</si>
  <si>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</si>
  <si>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</si>
  <si>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</si>
  <si>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</si>
  <si>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</si>
  <si>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</si>
  <si>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</si>
  <si>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</si>
  <si>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</si>
  <si>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</si>
  <si>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</si>
  <si>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</si>
  <si>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</si>
  <si>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</si>
  <si>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</si>
  <si>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</si>
  <si>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</si>
  <si>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</si>
  <si>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</si>
  <si>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</si>
  <si>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</si>
  <si>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</si>
  <si>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</si>
  <si>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</si>
  <si>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</si>
  <si>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</si>
  <si>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</si>
  <si>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</si>
  <si>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</si>
  <si>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</si>
  <si>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</si>
  <si>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</si>
  <si>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</si>
  <si>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</si>
  <si>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</si>
  <si>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</si>
  <si>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</si>
  <si>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</si>
  <si>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</si>
  <si>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</si>
  <si>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</si>
  <si>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</si>
  <si>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</si>
  <si>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</si>
  <si>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</si>
  <si>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</si>
  <si>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</si>
  <si>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</si>
  <si>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</si>
  <si>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</si>
  <si>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</si>
  <si>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</si>
  <si>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</si>
  <si>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</si>
  <si>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</si>
  <si>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</si>
  <si>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</si>
  <si>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</si>
  <si>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</si>
  <si>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</si>
  <si>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</si>
  <si>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</si>
  <si>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</si>
  <si>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</si>
  <si>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</si>
  <si>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</si>
  <si>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</si>
  <si>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</si>
  <si>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</si>
  <si>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</si>
  <si>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</si>
  <si>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</si>
  <si>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</si>
  <si>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</si>
  <si>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</si>
  <si>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</si>
  <si>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</si>
  <si>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</si>
  <si>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</si>
  <si>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</si>
  <si>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</si>
  <si>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</si>
  <si>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</si>
  <si>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</si>
  <si>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</si>
  <si>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</si>
  <si>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</si>
  <si>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</si>
  <si>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</si>
  <si>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</si>
  <si>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</si>
  <si>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</si>
  <si>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</si>
  <si>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</si>
  <si>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</si>
  <si>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</si>
  <si>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</si>
  <si>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</si>
  <si>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</si>
  <si>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</si>
  <si>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</si>
  <si>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</si>
  <si>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</si>
  <si>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</si>
  <si>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</si>
  <si>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</si>
  <si>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</si>
  <si>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</si>
  <si>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</si>
  <si>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</si>
  <si>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</si>
  <si>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</si>
  <si>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</si>
  <si>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</si>
  <si>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</si>
  <si>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</si>
  <si>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</si>
  <si>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</si>
  <si>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</si>
  <si>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</si>
  <si>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</si>
  <si>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</si>
  <si>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</si>
  <si>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</si>
  <si>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</si>
  <si>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</si>
  <si>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</si>
  <si>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</si>
  <si>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</si>
  <si>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</si>
  <si>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</si>
  <si>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</si>
  <si>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</si>
  <si>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</si>
  <si>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</si>
  <si>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</si>
  <si>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</si>
  <si>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</si>
  <si>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</si>
  <si>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</si>
  <si>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</si>
  <si>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</si>
  <si>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</si>
  <si>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</si>
  <si>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</si>
  <si>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</si>
  <si>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</si>
  <si>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</si>
  <si>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</si>
  <si>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</si>
  <si>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</si>
  <si>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</si>
  <si>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</si>
  <si>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</si>
  <si>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</si>
  <si>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</si>
  <si>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</si>
  <si>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</si>
  <si>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</si>
  <si>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</si>
  <si>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</si>
  <si>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</si>
  <si>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</si>
  <si>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</si>
  <si>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</si>
  <si>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</si>
  <si>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</si>
  <si>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</si>
  <si>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</si>
  <si>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</si>
  <si>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</si>
  <si>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</si>
  <si>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</si>
  <si>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</si>
  <si>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</si>
  <si>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</si>
  <si>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</si>
  <si>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</si>
  <si>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</si>
  <si>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</si>
  <si>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</si>
  <si>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</si>
  <si>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</si>
  <si>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</si>
  <si>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</si>
  <si>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</si>
  <si>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</si>
  <si>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</si>
  <si>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</si>
  <si>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</si>
  <si>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</si>
  <si>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</si>
  <si>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</si>
  <si>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</si>
  <si>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</si>
  <si>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</si>
  <si>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</si>
  <si>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</si>
  <si>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</si>
  <si>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</si>
  <si>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</si>
  <si>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</si>
  <si>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</si>
  <si>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</si>
  <si>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</si>
  <si>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</si>
  <si>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</si>
  <si>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</si>
  <si>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</si>
  <si>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</si>
  <si>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</si>
  <si>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</si>
  <si>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</si>
  <si>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</si>
  <si>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</si>
  <si>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</si>
  <si>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</si>
  <si>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</si>
  <si>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</si>
  <si>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</si>
  <si>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</si>
  <si>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</si>
  <si>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</si>
  <si>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</si>
  <si>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</si>
  <si>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</si>
  <si>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</si>
  <si>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</si>
  <si>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</si>
  <si>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</si>
  <si>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</si>
  <si>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</si>
  <si>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</si>
  <si>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</si>
  <si>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</si>
  <si>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</si>
  <si>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</si>
  <si>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</si>
  <si>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</si>
  <si>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</si>
  <si>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</si>
  <si>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</si>
  <si>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</si>
  <si>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</si>
  <si>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</si>
  <si>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</si>
  <si>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</si>
  <si>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</si>
  <si>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</si>
  <si>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</si>
  <si>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</si>
  <si>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</si>
  <si>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</si>
  <si>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</si>
  <si>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</si>
  <si>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</si>
  <si>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</si>
  <si>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</si>
  <si>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</si>
  <si>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</si>
  <si>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</si>
  <si>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</si>
  <si>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</si>
  <si>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</si>
  <si>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</si>
  <si>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</si>
  <si>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</si>
  <si>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</si>
  <si>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</si>
  <si>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</si>
  <si>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</si>
  <si>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</si>
  <si>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</si>
  <si>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</si>
  <si>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</si>
  <si>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</si>
  <si>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</si>
  <si>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</si>
  <si>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</si>
  <si>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</si>
  <si>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</si>
  <si>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</si>
  <si>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</si>
  <si>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</si>
  <si>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</si>
  <si>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</si>
  <si>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</si>
  <si>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</si>
  <si>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</si>
  <si>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</si>
  <si>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</si>
  <si>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</si>
  <si>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</si>
  <si>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</si>
  <si>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</si>
  <si>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</si>
  <si>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</si>
  <si>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</si>
  <si>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</si>
  <si>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</si>
  <si>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</si>
  <si>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</si>
  <si>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</si>
  <si>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</si>
  <si>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</si>
  <si>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</si>
  <si>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</si>
  <si>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</si>
  <si>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</si>
  <si>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</si>
  <si>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</si>
  <si>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</si>
  <si>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</si>
  <si>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</si>
  <si>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</si>
  <si>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</si>
  <si>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</si>
  <si>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</si>
  <si>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</si>
  <si>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</si>
  <si>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</si>
  <si>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</si>
  <si>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</si>
  <si>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</si>
  <si>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</si>
  <si>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</si>
  <si>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</si>
  <si>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</si>
  <si>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</si>
  <si>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</si>
  <si>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</si>
  <si>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</si>
  <si>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</si>
  <si>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</si>
  <si>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</si>
  <si>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</si>
  <si>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</si>
  <si>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</si>
  <si>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</si>
  <si>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</si>
  <si>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</si>
  <si>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</si>
  <si>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</si>
  <si>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</si>
  <si>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</si>
  <si>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</si>
  <si>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</si>
  <si>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</si>
  <si>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</si>
  <si>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</si>
  <si>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</si>
  <si>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</si>
  <si>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</si>
  <si>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</si>
  <si>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</si>
  <si>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</si>
  <si>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</si>
  <si>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</si>
  <si>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</si>
  <si>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</si>
  <si>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</si>
  <si>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</si>
  <si>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</si>
  <si>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</si>
  <si>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</si>
  <si>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</si>
  <si>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</si>
  <si>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</si>
  <si>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</si>
  <si>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</si>
  <si>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</si>
  <si>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</si>
  <si>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</si>
  <si>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</si>
  <si>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</si>
  <si>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</si>
  <si>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</si>
  <si>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</si>
  <si>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</si>
  <si>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</si>
  <si>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</si>
  <si>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</si>
  <si>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</si>
  <si>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</si>
  <si>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</si>
  <si>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</si>
  <si>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</si>
  <si>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</si>
  <si>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</si>
  <si>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</si>
  <si>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</si>
  <si>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</si>
  <si>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</si>
  <si>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</si>
  <si>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</si>
  <si>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</si>
  <si>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</si>
  <si>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</si>
  <si>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</si>
  <si>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</si>
  <si>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</si>
  <si>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</si>
  <si>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</si>
  <si>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</si>
  <si>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</si>
  <si>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</si>
  <si>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</si>
  <si>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</si>
  <si>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</si>
  <si>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</si>
  <si>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</si>
  <si>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</si>
  <si>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</si>
  <si>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</si>
  <si>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</si>
  <si>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</si>
  <si>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</si>
  <si>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</si>
  <si>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</si>
  <si>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</si>
  <si>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</si>
  <si>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</si>
  <si>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</si>
  <si>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</si>
  <si>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</si>
  <si>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</si>
  <si>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</si>
  <si>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</si>
  <si>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</si>
  <si>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</si>
  <si>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</si>
  <si>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</si>
  <si>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</si>
  <si>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</si>
  <si>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</si>
  <si>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</si>
  <si>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</si>
  <si>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</si>
  <si>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</si>
  <si>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</si>
  <si>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</si>
  <si>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</si>
  <si>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</si>
  <si>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</si>
  <si>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</si>
  <si>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</si>
  <si>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</si>
  <si>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</si>
  <si>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</si>
  <si>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</si>
  <si>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</si>
  <si>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</si>
  <si>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</si>
  <si>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</si>
  <si>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</si>
  <si>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</si>
  <si>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</si>
  <si>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</si>
  <si>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</si>
  <si>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</si>
  <si>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</si>
  <si>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</si>
  <si>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</si>
  <si>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</si>
  <si>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</si>
  <si>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</si>
  <si>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</si>
  <si>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</si>
  <si>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</si>
  <si>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</si>
  <si>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</si>
  <si>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</si>
  <si>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</si>
  <si>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</si>
  <si>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</si>
  <si>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</si>
  <si>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</si>
  <si>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</si>
  <si>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</si>
  <si>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</si>
  <si>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</si>
  <si>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</si>
  <si>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</si>
  <si>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</si>
  <si>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</si>
  <si>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</si>
  <si>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</si>
  <si>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</si>
  <si>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</si>
  <si>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</si>
  <si>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</si>
  <si>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</si>
  <si>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</si>
  <si>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</si>
  <si>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</si>
  <si>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</si>
  <si>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</si>
  <si>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</si>
  <si>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</si>
  <si>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</si>
  <si>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</si>
  <si>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</si>
  <si>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</si>
  <si>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</si>
  <si>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</si>
  <si>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</si>
  <si>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</si>
  <si>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</si>
  <si>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</si>
  <si>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</si>
  <si>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</si>
  <si>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</si>
  <si>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</si>
  <si>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</si>
  <si>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</si>
  <si>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</si>
  <si>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</si>
  <si>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</si>
  <si>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</si>
  <si>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</si>
  <si>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</si>
  <si>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</si>
  <si>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</si>
  <si>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</si>
  <si>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</si>
  <si>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</si>
  <si>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</si>
  <si>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</si>
  <si>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</si>
  <si>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</si>
  <si>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</si>
  <si>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</si>
  <si>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</si>
  <si>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</si>
  <si>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</si>
  <si>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</si>
  <si>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</si>
  <si>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</si>
  <si>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</si>
  <si>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</si>
  <si>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</si>
  <si>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</si>
  <si>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</si>
  <si>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</si>
  <si>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</si>
  <si>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</si>
  <si>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</si>
  <si>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</si>
  <si>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</si>
  <si>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</si>
  <si>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</si>
  <si>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</si>
  <si>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</si>
  <si>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</si>
  <si>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</si>
  <si>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</si>
  <si>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</si>
  <si>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</si>
  <si>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</si>
  <si>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</si>
  <si>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</si>
  <si>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</si>
  <si>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</si>
  <si>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</si>
  <si>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</si>
  <si>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</si>
  <si>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</si>
  <si>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</si>
  <si>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</si>
  <si>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</si>
  <si>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</si>
  <si>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</si>
  <si>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</si>
  <si>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</si>
  <si>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</si>
  <si>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</si>
  <si>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</si>
  <si>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</si>
  <si>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</si>
  <si>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</si>
  <si>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</si>
  <si>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</si>
  <si>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</si>
  <si>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</si>
  <si>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</si>
  <si>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</si>
  <si>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</si>
  <si>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</si>
  <si>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</si>
  <si>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</si>
  <si>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</si>
  <si>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</si>
  <si>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</si>
  <si>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</si>
  <si>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</si>
  <si>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</si>
  <si>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</si>
  <si>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</si>
  <si>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</si>
  <si>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</si>
  <si>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</si>
  <si>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</si>
  <si>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</si>
  <si>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</si>
  <si>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</si>
  <si>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</si>
  <si>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</si>
  <si>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</si>
  <si>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</si>
  <si>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</si>
  <si>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</si>
  <si>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</si>
  <si>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</si>
  <si>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</si>
  <si>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</si>
  <si>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</si>
  <si>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</si>
  <si>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</si>
  <si>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</si>
  <si>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</si>
  <si>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</si>
  <si>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</si>
  <si>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</si>
  <si>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</si>
  <si>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</si>
  <si>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</si>
  <si>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</si>
  <si>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</si>
  <si>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</si>
  <si>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</si>
  <si>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</si>
  <si>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</si>
  <si>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</si>
  <si>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</si>
  <si>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</si>
  <si>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</si>
  <si>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</si>
  <si>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</si>
  <si>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</si>
  <si>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</si>
  <si>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</si>
  <si>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</si>
  <si>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</si>
  <si>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</si>
  <si>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</si>
  <si>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</si>
  <si>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</si>
  <si>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</si>
  <si>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</si>
  <si>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</si>
  <si>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</si>
  <si>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</si>
  <si>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</si>
  <si>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</si>
  <si>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</si>
  <si>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</si>
  <si>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</si>
  <si>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</si>
  <si>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</si>
  <si>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</si>
  <si>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</si>
  <si>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</si>
  <si>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</si>
  <si>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</si>
  <si>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</si>
  <si>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</si>
  <si>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</si>
  <si>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</si>
  <si>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</si>
  <si>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</si>
  <si>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</si>
  <si>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</si>
  <si>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</si>
  <si>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</si>
  <si>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</si>
  <si>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</si>
  <si>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</si>
  <si>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</si>
  <si>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</si>
  <si>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</si>
  <si>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</si>
  <si>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</si>
  <si>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</si>
  <si>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</si>
  <si>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</si>
  <si>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</si>
  <si>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</si>
  <si>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</si>
  <si>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</si>
  <si>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</si>
  <si>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</si>
  <si>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</si>
  <si>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</si>
  <si>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</si>
  <si>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</si>
  <si>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</si>
  <si>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</si>
  <si>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</si>
  <si>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</si>
  <si>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</si>
  <si>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</si>
  <si>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</si>
  <si>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</si>
  <si>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</si>
  <si>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</si>
  <si>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</si>
  <si>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</si>
  <si>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</si>
  <si>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</si>
  <si>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</si>
  <si>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</si>
  <si>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</si>
  <si>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</si>
  <si>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</si>
  <si>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</si>
  <si>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</si>
  <si>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</si>
  <si>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</si>
  <si>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</si>
  <si>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</si>
  <si>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</si>
  <si>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</si>
  <si>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</si>
  <si>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</si>
  <si>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</si>
  <si>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</si>
  <si>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</si>
  <si>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</si>
  <si>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</si>
  <si>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</si>
  <si>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</si>
  <si>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</si>
  <si>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</si>
  <si>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</si>
  <si>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</si>
  <si>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</si>
  <si>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</si>
  <si>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</si>
  <si>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</si>
  <si>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</si>
  <si>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</si>
  <si>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</si>
  <si>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</si>
  <si>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</si>
  <si>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</si>
  <si>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</si>
  <si>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</si>
  <si>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</si>
  <si>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</si>
  <si>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</si>
  <si>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</si>
  <si>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</si>
  <si>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</si>
  <si>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</si>
  <si>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</si>
  <si>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</si>
  <si>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</si>
  <si>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</si>
  <si>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</si>
  <si>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</si>
  <si>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</si>
  <si>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</si>
  <si>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</si>
  <si>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</si>
  <si>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</si>
  <si>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</si>
  <si>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</si>
  <si>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</si>
  <si>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</si>
  <si>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</si>
  <si>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</si>
  <si>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</si>
  <si>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</si>
  <si>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</si>
  <si>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</si>
  <si>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</si>
  <si>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</si>
  <si>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</si>
  <si>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</si>
  <si>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</si>
  <si>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</si>
  <si>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</si>
  <si>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</si>
  <si>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</si>
  <si>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</si>
  <si>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</si>
  <si>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</si>
  <si>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</si>
  <si>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</si>
  <si>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</si>
  <si>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</si>
  <si>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</si>
  <si>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</si>
  <si>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</si>
  <si>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</si>
  <si>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</si>
  <si>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</si>
  <si>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</si>
  <si>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</si>
  <si>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</si>
  <si>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</si>
  <si>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</si>
  <si>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</si>
  <si>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</si>
  <si>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</si>
  <si>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</si>
  <si>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</si>
  <si>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</si>
  <si>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</si>
  <si>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</si>
  <si>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</si>
  <si>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</si>
  <si>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</si>
  <si>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</si>
  <si>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</si>
  <si>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</si>
  <si>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</si>
  <si>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</si>
  <si>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</si>
  <si>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</si>
  <si>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</si>
  <si>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</si>
  <si>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</si>
  <si>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</si>
  <si>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</si>
  <si>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</si>
  <si>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</si>
  <si>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</si>
  <si>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</si>
  <si>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</si>
  <si>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</si>
  <si>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</si>
  <si>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</si>
  <si>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</si>
  <si>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</si>
  <si>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</si>
  <si>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</si>
  <si>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</si>
  <si>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</si>
  <si>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</si>
  <si>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</si>
  <si>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</si>
  <si>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</si>
  <si>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</si>
  <si>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</si>
  <si>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</si>
  <si>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</si>
  <si>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</si>
  <si>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</si>
  <si>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</si>
  <si>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</si>
  <si>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</si>
  <si>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</si>
  <si>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</si>
  <si>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</si>
  <si>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</si>
  <si>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</si>
  <si>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</si>
  <si>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</si>
  <si>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</si>
  <si>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</si>
  <si>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</si>
  <si>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</si>
  <si>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</si>
  <si>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</si>
  <si>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</si>
  <si>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</si>
  <si>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</si>
  <si>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</si>
  <si>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</si>
  <si>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</si>
  <si>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</si>
  <si>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</si>
  <si>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</si>
  <si>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</si>
  <si>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</si>
  <si>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</si>
  <si>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</si>
  <si>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</si>
  <si>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</si>
  <si>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</si>
  <si>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</si>
  <si>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</si>
  <si>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</si>
  <si>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</si>
  <si>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</si>
  <si>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</si>
  <si>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</si>
  <si>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</si>
  <si>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</si>
  <si>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</si>
  <si>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</si>
  <si>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</si>
  <si>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</si>
  <si>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</si>
  <si>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</si>
  <si>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</si>
  <si>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</si>
  <si>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</si>
  <si>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</si>
  <si>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</si>
  <si>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</si>
  <si>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</si>
  <si>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</si>
  <si>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</si>
  <si>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</si>
  <si>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</si>
  <si>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</si>
  <si>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</si>
  <si>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</si>
  <si>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</si>
  <si>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</si>
  <si>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</si>
  <si>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</si>
  <si>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</si>
  <si>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</si>
  <si>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</si>
  <si>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</si>
  <si>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</si>
  <si>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</si>
  <si>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</si>
  <si>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</si>
  <si>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</si>
  <si>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</si>
  <si>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</si>
  <si>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</si>
  <si>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</si>
  <si>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</si>
  <si>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</si>
  <si>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</si>
  <si>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</si>
  <si>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</si>
  <si>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</si>
  <si>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</si>
  <si>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</si>
  <si>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</si>
  <si>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</si>
  <si>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</si>
  <si>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</si>
  <si>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</si>
  <si>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</si>
  <si>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</si>
  <si>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</si>
  <si>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</si>
  <si>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</si>
  <si>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</si>
  <si>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</si>
  <si>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</si>
  <si>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</si>
  <si>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</si>
  <si>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</si>
  <si>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</si>
  <si>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</si>
  <si>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</si>
  <si>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</si>
  <si>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</si>
  <si>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</si>
  <si>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</si>
  <si>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</si>
  <si>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</si>
  <si>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</si>
  <si>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</si>
  <si>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</si>
  <si>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</si>
  <si>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</si>
  <si>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</si>
  <si>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</si>
  <si>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</si>
  <si>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</si>
  <si>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</si>
  <si>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</si>
  <si>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</si>
  <si>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</si>
  <si>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</si>
  <si>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</si>
  <si>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</si>
  <si>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</si>
  <si>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</si>
  <si>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</si>
  <si>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</si>
  <si>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</si>
  <si>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</si>
  <si>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</si>
  <si>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</si>
  <si>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</si>
  <si>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</si>
  <si>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</si>
  <si>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</si>
  <si>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</si>
  <si>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</si>
  <si>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</si>
  <si>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</si>
  <si>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</si>
  <si>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</si>
  <si>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</si>
  <si>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</si>
  <si>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</si>
  <si>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</si>
  <si>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</si>
  <si>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</si>
  <si>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</si>
  <si>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</si>
  <si>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</si>
  <si>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</si>
  <si>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</si>
  <si>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</si>
  <si>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</si>
  <si>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</si>
  <si>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</si>
  <si>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</si>
  <si>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</si>
  <si>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</si>
  <si>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</si>
  <si>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</si>
  <si>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</si>
  <si>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</si>
  <si>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</si>
  <si>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</si>
  <si>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</si>
  <si>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</si>
  <si>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</si>
  <si>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</si>
  <si>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</si>
  <si>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</si>
  <si>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</si>
  <si>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</si>
  <si>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</si>
  <si>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</si>
  <si>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</si>
  <si>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</si>
  <si>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</si>
  <si>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</si>
  <si>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</si>
  <si>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</si>
  <si>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</si>
  <si>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</si>
  <si>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</si>
  <si>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</si>
  <si>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</si>
  <si>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</si>
  <si>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</si>
  <si>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</si>
  <si>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</si>
  <si>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</si>
  <si>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</si>
  <si>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</si>
  <si>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</si>
  <si>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</si>
  <si>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</si>
  <si>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</si>
  <si>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</si>
  <si>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</si>
  <si>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</si>
  <si>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</si>
  <si>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</si>
  <si>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</si>
  <si>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</si>
  <si>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</si>
  <si>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</si>
  <si>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</si>
  <si>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</si>
  <si>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</si>
  <si>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</si>
  <si>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</si>
  <si>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</si>
  <si>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</si>
  <si>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</si>
  <si>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</si>
  <si>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</si>
  <si>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</si>
  <si>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</si>
  <si>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</si>
  <si>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</si>
  <si>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</si>
  <si>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</si>
  <si>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</si>
  <si>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</si>
  <si>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</si>
  <si>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</si>
  <si>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</si>
  <si>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</si>
  <si>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</si>
  <si>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</si>
  <si>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</si>
  <si>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</si>
  <si>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</si>
  <si>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</si>
  <si>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</si>
  <si>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</si>
  <si>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</si>
  <si>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</si>
  <si>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</si>
  <si>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</si>
  <si>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</si>
  <si>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</si>
  <si>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</si>
  <si>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</si>
  <si>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</si>
  <si>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</si>
  <si>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</si>
  <si>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</si>
  <si>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</si>
  <si>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</si>
  <si>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</si>
  <si>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</si>
  <si>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</si>
  <si>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</si>
  <si>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</si>
  <si>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</si>
  <si>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</si>
  <si>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</si>
  <si>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</si>
  <si>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</si>
  <si>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</si>
  <si>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</si>
  <si>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</si>
  <si>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</si>
  <si>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</si>
  <si>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</si>
  <si>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</si>
  <si>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</si>
  <si>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</si>
  <si>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</si>
  <si>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</si>
  <si>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</si>
  <si>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</si>
  <si>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</si>
  <si>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</si>
  <si>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</si>
  <si>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</si>
  <si>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</si>
  <si>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</si>
  <si>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</si>
  <si>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</si>
  <si>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</si>
  <si>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</si>
  <si>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</si>
  <si>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</si>
  <si>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</si>
  <si>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</si>
  <si>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</si>
  <si>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</si>
  <si>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</si>
  <si>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</si>
  <si>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</si>
  <si>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</si>
  <si>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</si>
  <si>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</si>
  <si>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</si>
  <si>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</si>
  <si>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</si>
  <si>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</si>
  <si>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</si>
  <si>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</si>
  <si>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</si>
  <si>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</si>
  <si>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</si>
  <si>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</si>
  <si>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</si>
  <si>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</si>
  <si>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</si>
  <si>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</si>
  <si>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</si>
  <si>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</si>
  <si>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</si>
  <si>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</si>
  <si>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</si>
  <si>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</si>
  <si>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</si>
  <si>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</si>
  <si>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</si>
  <si>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</si>
  <si>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</si>
  <si>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</si>
  <si>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</si>
  <si>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</si>
  <si>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</si>
  <si>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</si>
  <si>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</si>
  <si>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</si>
  <si>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</si>
  <si>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</si>
  <si>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</si>
  <si>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</si>
  <si>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</si>
  <si>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</si>
  <si>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</si>
  <si>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</si>
  <si>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</si>
  <si>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</si>
  <si>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</si>
  <si>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</si>
  <si>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</si>
  <si>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</si>
  <si>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</si>
  <si>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</si>
  <si>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</si>
  <si>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</si>
  <si>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</si>
  <si>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</si>
  <si>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</si>
  <si>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</si>
  <si>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</si>
  <si>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</si>
  <si>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</si>
  <si>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</si>
  <si>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</si>
  <si>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</si>
  <si>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</si>
  <si>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</si>
  <si>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</si>
  <si>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</si>
  <si>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</si>
  <si>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</si>
  <si>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</si>
  <si>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</si>
  <si>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</si>
  <si>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</si>
  <si>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</si>
  <si>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</si>
  <si>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</si>
  <si>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</si>
  <si>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</si>
  <si>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</si>
  <si>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</si>
  <si>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</si>
  <si>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</si>
  <si>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</si>
  <si>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</si>
  <si>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</si>
  <si>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</si>
  <si>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</si>
  <si>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</si>
  <si>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</si>
  <si>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</si>
  <si>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</si>
  <si>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</si>
  <si>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</si>
  <si>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</si>
  <si>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</si>
  <si>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</si>
  <si>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</si>
  <si>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</si>
  <si>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</si>
  <si>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</si>
  <si>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</si>
  <si>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</si>
  <si>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</si>
  <si>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</si>
  <si>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</si>
  <si>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</si>
  <si>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</si>
  <si>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</si>
  <si>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</si>
  <si>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</si>
  <si>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</si>
  <si>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</si>
  <si>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</si>
  <si>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</si>
  <si>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</si>
  <si>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</si>
  <si>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</si>
  <si>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</si>
  <si>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</si>
  <si>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</si>
  <si>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</si>
  <si>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</si>
  <si>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</si>
  <si>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</si>
  <si>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</si>
  <si>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</si>
  <si>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</si>
  <si>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</si>
  <si>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</si>
  <si>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</si>
  <si>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</si>
  <si>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</si>
  <si>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</si>
  <si>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</si>
  <si>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</si>
  <si>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</si>
  <si>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</si>
  <si>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</si>
  <si>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</si>
  <si>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</si>
  <si>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</si>
  <si>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</si>
  <si>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</si>
  <si>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</si>
  <si>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</si>
  <si>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</si>
  <si>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</si>
  <si>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</si>
  <si>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</si>
  <si>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</si>
  <si>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</si>
  <si>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</si>
  <si>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</si>
  <si>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</si>
  <si>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</si>
  <si>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</si>
  <si>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</si>
  <si>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</si>
  <si>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</si>
  <si>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</si>
  <si>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</si>
  <si>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</si>
  <si>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</si>
  <si>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</si>
  <si>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</si>
  <si>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</si>
  <si>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</si>
  <si>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</si>
  <si>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</si>
  <si>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</si>
  <si>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</si>
  <si>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</si>
  <si>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</si>
  <si>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</si>
  <si>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</si>
  <si>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</si>
  <si>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</si>
  <si>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</si>
  <si>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</si>
  <si>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</si>
  <si>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</si>
  <si>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</si>
  <si>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</si>
  <si>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</si>
  <si>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</si>
  <si>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</si>
  <si>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</si>
  <si>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</si>
  <si>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</si>
  <si>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</si>
  <si>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</si>
  <si>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</si>
  <si>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</si>
  <si>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</si>
  <si>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</si>
  <si>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</si>
  <si>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</si>
  <si>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</si>
  <si>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</si>
  <si>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</si>
  <si>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</si>
  <si>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</si>
  <si>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</si>
  <si>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</si>
  <si>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</si>
  <si>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</si>
  <si>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</si>
  <si>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</si>
  <si>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</si>
  <si>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</si>
  <si>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</si>
  <si>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</si>
  <si>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</si>
  <si>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</si>
  <si>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</si>
  <si>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</si>
  <si>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</si>
  <si>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</si>
  <si>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</si>
  <si>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</si>
  <si>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</si>
  <si>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</si>
  <si>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</si>
  <si>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</si>
  <si>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</si>
  <si>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</si>
  <si>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</si>
  <si>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</si>
  <si>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</si>
  <si>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</si>
  <si>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</si>
  <si>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</si>
  <si>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</si>
  <si>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</si>
  <si>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</si>
  <si>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</si>
  <si>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</si>
  <si>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</si>
  <si>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</si>
  <si>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</si>
  <si>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</si>
  <si>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</si>
  <si>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</si>
  <si>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</si>
  <si>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</si>
  <si>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</si>
  <si>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</si>
  <si>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</si>
  <si>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</si>
  <si>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</si>
  <si>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</si>
  <si>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</si>
  <si>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</si>
  <si>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</si>
  <si>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</si>
  <si>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</si>
  <si>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</si>
  <si>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</si>
  <si>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</si>
  <si>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</si>
  <si>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</si>
  <si>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</si>
  <si>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</si>
  <si>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</si>
  <si>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</si>
  <si>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</si>
  <si>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</si>
  <si>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</si>
  <si>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</si>
  <si>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</si>
  <si>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</si>
  <si>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</si>
  <si>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</si>
  <si>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</si>
  <si>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</si>
  <si>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</si>
  <si>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</si>
  <si>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</si>
  <si>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</si>
  <si>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</si>
  <si>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</si>
  <si>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</si>
  <si>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</si>
  <si>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</si>
  <si>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</si>
  <si>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</si>
  <si>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</si>
  <si>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</si>
  <si>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</si>
  <si>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</si>
  <si>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</si>
  <si>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</si>
  <si>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</si>
  <si>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</si>
  <si>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</si>
  <si>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</si>
  <si>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</si>
  <si>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</si>
  <si>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</si>
  <si>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</si>
  <si>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</si>
  <si>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</si>
  <si>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</si>
  <si>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</si>
  <si>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</si>
  <si>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</si>
  <si>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</si>
  <si>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</si>
  <si>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</si>
  <si>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</si>
  <si>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</si>
  <si>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</si>
  <si>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</si>
  <si>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</si>
  <si>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</si>
  <si>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</si>
  <si>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</si>
  <si>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</si>
  <si>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</si>
  <si>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</si>
  <si>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</si>
  <si>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</si>
  <si>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</si>
  <si>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</si>
  <si>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</si>
  <si>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</si>
  <si>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</si>
  <si>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</si>
  <si>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</si>
  <si>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</si>
  <si>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</si>
  <si>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</si>
  <si>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</si>
  <si>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</si>
  <si>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</si>
  <si>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</si>
  <si>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</si>
  <si>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</si>
  <si>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</si>
  <si>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</si>
  <si>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</si>
  <si>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</si>
  <si>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</si>
  <si>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</si>
  <si>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</si>
  <si>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</si>
  <si>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</si>
  <si>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</si>
  <si>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</si>
  <si>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</si>
  <si>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</si>
  <si>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</si>
  <si>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</si>
  <si>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</si>
  <si>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</si>
  <si>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</si>
  <si>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</si>
  <si>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</si>
  <si>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</si>
  <si>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</si>
  <si>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</si>
  <si>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</si>
  <si>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</si>
  <si>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</si>
  <si>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</si>
  <si>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</si>
  <si>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</si>
  <si>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</si>
  <si>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</si>
  <si>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</si>
  <si>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</si>
  <si>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</si>
  <si>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</si>
  <si>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</si>
  <si>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</si>
  <si>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</si>
  <si>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</si>
  <si>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</si>
  <si>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</si>
  <si>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</si>
  <si>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</si>
  <si>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</si>
  <si>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</si>
  <si>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</si>
  <si>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</si>
  <si>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</si>
  <si>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</si>
  <si>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</si>
  <si>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</si>
  <si>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</si>
  <si>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</si>
  <si>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</si>
  <si>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</si>
  <si>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</si>
  <si>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</si>
  <si>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</si>
  <si>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</si>
  <si>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</si>
  <si>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</si>
  <si>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</si>
  <si>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</si>
  <si>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</si>
  <si>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</si>
  <si>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</si>
  <si>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</si>
  <si>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</si>
  <si>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</si>
  <si>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</si>
  <si>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</si>
  <si>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</si>
  <si>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</si>
  <si>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</si>
  <si>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</si>
  <si>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</si>
  <si>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</si>
  <si>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</si>
  <si>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</si>
  <si>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</si>
  <si>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</si>
  <si>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</si>
  <si>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</si>
  <si>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</si>
  <si>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</si>
  <si>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</si>
  <si>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</si>
  <si>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</si>
  <si>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</si>
  <si>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</si>
  <si>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</si>
  <si>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</si>
  <si>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</si>
  <si>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</si>
  <si>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</si>
  <si>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</si>
  <si>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</si>
  <si>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</si>
  <si>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</si>
  <si>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</si>
  <si>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</si>
  <si>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</si>
  <si>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</si>
  <si>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</si>
  <si>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</si>
  <si>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</si>
  <si>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</si>
  <si>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</si>
  <si>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</si>
  <si>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</si>
  <si>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</si>
  <si>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</si>
  <si>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</si>
  <si>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</si>
  <si>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</si>
  <si>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</si>
  <si>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</si>
  <si>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</si>
  <si>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</si>
  <si>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</si>
  <si>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</si>
  <si>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</si>
  <si>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</si>
  <si>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</si>
  <si>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</si>
  <si>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</si>
  <si>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</si>
  <si>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</si>
  <si>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</si>
  <si>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</si>
  <si>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</si>
  <si>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</si>
  <si>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</si>
  <si>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</si>
  <si>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</si>
  <si>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</si>
  <si>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</si>
  <si>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</si>
  <si>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</si>
  <si>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</si>
  <si>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</si>
  <si>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</si>
  <si>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</si>
  <si>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</si>
  <si>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</si>
  <si>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</si>
  <si>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</si>
  <si>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</si>
  <si>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</si>
  <si>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</si>
  <si>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</si>
  <si>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</si>
  <si>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</si>
  <si>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</si>
  <si>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</si>
  <si>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</si>
  <si>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</si>
  <si>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</si>
  <si>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</si>
  <si>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</si>
  <si>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</si>
  <si>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</si>
  <si>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</si>
  <si>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</si>
  <si>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</si>
  <si>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</si>
  <si>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</si>
  <si>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</si>
  <si>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</si>
  <si>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</si>
  <si>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</si>
  <si>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</si>
  <si>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</si>
  <si>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</si>
  <si>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</si>
  <si>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</si>
  <si>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</si>
  <si>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</si>
  <si>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</si>
  <si>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</si>
  <si>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</si>
  <si>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</si>
  <si>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</si>
  <si>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</si>
  <si>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</si>
  <si>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</si>
  <si>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</si>
  <si>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</si>
  <si>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</si>
  <si>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</si>
  <si>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</si>
  <si>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</si>
  <si>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</si>
  <si>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</si>
  <si>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</si>
  <si>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</si>
  <si>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</si>
  <si>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</si>
  <si>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</si>
  <si>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</si>
  <si>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</si>
  <si>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</si>
  <si>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</si>
  <si>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</si>
  <si>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</si>
  <si>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</si>
  <si>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</si>
  <si>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</si>
  <si>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</si>
  <si>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</si>
  <si>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</si>
  <si>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</si>
  <si>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</si>
  <si>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</si>
  <si>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</si>
  <si>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</si>
  <si>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</si>
  <si>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</si>
  <si>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</si>
  <si>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</si>
  <si>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</si>
  <si>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</si>
  <si>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</si>
  <si>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</si>
  <si>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</si>
  <si>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</si>
  <si>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</si>
  <si>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</si>
  <si>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</si>
  <si>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</si>
  <si>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</si>
  <si>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</si>
  <si>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</si>
  <si>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</si>
  <si>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</si>
  <si>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</si>
  <si>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</si>
  <si>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</si>
  <si>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</si>
  <si>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</si>
  <si>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</si>
  <si>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</si>
  <si>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</si>
  <si>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</si>
  <si>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</si>
  <si>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</si>
  <si>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</si>
  <si>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</si>
  <si>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</si>
  <si>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</si>
  <si>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</si>
  <si>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</si>
  <si>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</si>
  <si>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</si>
  <si>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</si>
  <si>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</si>
  <si>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</si>
  <si>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</si>
  <si>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</si>
  <si>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</si>
  <si>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</si>
  <si>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</si>
  <si>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</si>
  <si>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</si>
  <si>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</si>
  <si>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</si>
  <si>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</si>
  <si>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</si>
  <si>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</si>
  <si>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</si>
  <si>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</si>
  <si>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</si>
  <si>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</si>
  <si>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</si>
  <si>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</si>
  <si>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</si>
  <si>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</si>
  <si>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</si>
  <si>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</si>
  <si>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</si>
  <si>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</si>
  <si>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</si>
  <si>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</si>
  <si>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</si>
  <si>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</si>
  <si>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</si>
  <si>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</si>
  <si>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</si>
  <si>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</si>
  <si>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</si>
  <si>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</si>
  <si>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</si>
  <si>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</si>
  <si>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</si>
  <si>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</si>
  <si>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</si>
  <si>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</si>
  <si>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</si>
  <si>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</si>
  <si>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</si>
  <si>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</si>
  <si>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</si>
  <si>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</si>
  <si>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</si>
  <si>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</si>
  <si>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</si>
  <si>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</si>
  <si>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</si>
  <si>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</si>
  <si>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</si>
  <si>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</si>
  <si>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</si>
  <si>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</si>
  <si>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</si>
  <si>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</si>
  <si>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</si>
  <si>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</si>
  <si>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</si>
  <si>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</si>
  <si>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</si>
  <si>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</si>
  <si>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</si>
  <si>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</si>
  <si>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</si>
  <si>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</si>
  <si>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</si>
  <si>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</si>
  <si>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</si>
  <si>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</si>
  <si>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</si>
  <si>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</si>
  <si>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</si>
  <si>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</si>
  <si>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</si>
  <si>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</si>
  <si>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</si>
  <si>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</si>
  <si>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</si>
  <si>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</si>
  <si>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</si>
  <si>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</si>
  <si>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</si>
  <si>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</si>
  <si>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</si>
  <si>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</si>
  <si>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</si>
  <si>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</si>
  <si>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</si>
  <si>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</si>
  <si>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</si>
  <si>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</si>
  <si>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</si>
  <si>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</si>
  <si>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</si>
  <si>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</si>
  <si>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</si>
  <si>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</si>
  <si>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</si>
  <si>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</si>
  <si>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</si>
  <si>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</si>
  <si>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</si>
  <si>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</si>
  <si>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</si>
  <si>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</si>
  <si>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</si>
  <si>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</si>
  <si>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</si>
  <si>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</si>
  <si>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</si>
  <si>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</si>
  <si>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</si>
  <si>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</si>
  <si>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</si>
  <si>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</si>
  <si>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</si>
  <si>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</si>
  <si>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</si>
  <si>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</si>
  <si>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</si>
  <si>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</si>
  <si>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</si>
  <si>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</si>
  <si>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</si>
  <si>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</si>
  <si>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</si>
  <si>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</si>
  <si>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</si>
  <si>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</si>
  <si>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</si>
  <si>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</si>
  <si>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</si>
  <si>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</si>
  <si>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</si>
  <si>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</si>
  <si>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</si>
  <si>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</si>
  <si>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</si>
  <si>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</si>
  <si>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</si>
  <si>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</si>
  <si>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</si>
  <si>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</si>
  <si>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</si>
  <si>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</si>
  <si>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</si>
  <si>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</si>
  <si>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</si>
  <si>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</si>
  <si>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</si>
  <si>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</si>
  <si>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</si>
  <si>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</si>
  <si>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</si>
  <si>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</si>
  <si>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</si>
  <si>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</si>
  <si>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</si>
  <si>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</si>
  <si>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</si>
  <si>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</si>
  <si>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</si>
  <si>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</si>
  <si>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</si>
  <si>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</si>
  <si>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</si>
  <si>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</si>
  <si>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</si>
  <si>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</si>
  <si>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</si>
  <si>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</si>
  <si>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</si>
  <si>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</si>
  <si>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</si>
  <si>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</si>
  <si>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</si>
  <si>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</si>
  <si>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</si>
  <si>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</si>
  <si>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</si>
  <si>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</si>
  <si>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</si>
  <si>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</si>
  <si>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</si>
  <si>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</si>
  <si>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</si>
  <si>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</si>
  <si>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</si>
  <si>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</si>
  <si>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</si>
  <si>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</si>
  <si>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</si>
  <si>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</si>
  <si>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</si>
  <si>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</si>
  <si>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</si>
  <si>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</si>
  <si>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</si>
  <si>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</si>
  <si>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</si>
  <si>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</si>
  <si>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</si>
  <si>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</si>
  <si>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</si>
  <si>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</si>
  <si>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</si>
  <si>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</si>
  <si>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</si>
  <si>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</si>
  <si>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</si>
  <si>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</si>
  <si>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</si>
  <si>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</si>
  <si>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</si>
  <si>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</si>
  <si>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</si>
  <si>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</si>
  <si>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</si>
  <si>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</si>
  <si>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</si>
  <si>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</si>
  <si>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</si>
  <si>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</si>
  <si>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</si>
  <si>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</si>
  <si>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</si>
  <si>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</si>
  <si>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</si>
  <si>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</si>
  <si>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</si>
  <si>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</si>
  <si>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</si>
  <si>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</si>
  <si>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</si>
  <si>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</si>
  <si>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</si>
  <si>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</si>
  <si>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</si>
  <si>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</si>
  <si>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</si>
  <si>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</si>
  <si>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</si>
  <si>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</si>
  <si>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</si>
  <si>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</si>
  <si>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</si>
  <si>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</si>
  <si>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</si>
  <si>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</si>
  <si>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</si>
  <si>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</si>
  <si>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</si>
  <si>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</si>
  <si>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</si>
  <si>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</si>
  <si>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</si>
  <si>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</si>
  <si>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</si>
  <si>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</si>
  <si>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</si>
  <si>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</si>
  <si>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</si>
  <si>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</si>
  <si>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</si>
  <si>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</si>
  <si>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</si>
  <si>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</si>
  <si>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</si>
  <si>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</si>
  <si>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</si>
  <si>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</si>
  <si>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</si>
  <si>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</si>
  <si>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</si>
  <si>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</si>
  <si>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</si>
  <si>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</si>
  <si>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</si>
  <si>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</si>
  <si>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</si>
  <si>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</si>
  <si>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</si>
  <si>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</si>
  <si>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</si>
  <si>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</si>
  <si>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</si>
  <si>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</si>
  <si>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</si>
  <si>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</si>
  <si>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</si>
  <si>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</si>
  <si>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</si>
  <si>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</si>
  <si>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</si>
  <si>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</si>
  <si>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</si>
  <si>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</si>
  <si>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</si>
  <si>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</si>
  <si>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</si>
  <si>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</si>
  <si>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</si>
  <si>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</si>
  <si>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</si>
  <si>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</si>
  <si>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</si>
  <si>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</si>
  <si>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</si>
  <si>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</si>
  <si>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</si>
  <si>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</si>
  <si>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</si>
  <si>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</si>
  <si>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</si>
  <si>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</si>
  <si>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</si>
  <si>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</si>
  <si>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</si>
  <si>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</si>
  <si>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</si>
  <si>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</si>
  <si>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</si>
  <si>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</si>
  <si>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</si>
  <si>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</si>
  <si>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</si>
  <si>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</si>
  <si>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</si>
  <si>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</si>
  <si>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</si>
  <si>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</si>
  <si>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</si>
  <si>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</si>
  <si>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</si>
  <si>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</si>
  <si>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</si>
  <si>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</si>
  <si>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</si>
  <si>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</si>
  <si>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</si>
  <si>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</si>
  <si>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</si>
  <si>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</si>
  <si>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</si>
  <si>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</si>
  <si>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</si>
  <si>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</si>
  <si>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</si>
  <si>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</si>
  <si>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</si>
  <si>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</si>
  <si>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</si>
  <si>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</si>
  <si>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</si>
  <si>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</si>
  <si>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</si>
  <si>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</si>
  <si>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</si>
  <si>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</si>
  <si>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</si>
  <si>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</si>
  <si>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</si>
  <si>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</si>
  <si>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</si>
  <si>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</si>
  <si>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</si>
  <si>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</si>
  <si>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</si>
  <si>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</si>
  <si>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</si>
  <si>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</si>
  <si>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</si>
  <si>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</si>
  <si>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</si>
  <si>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</si>
  <si>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</si>
  <si>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</si>
  <si>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</si>
  <si>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</si>
  <si>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</si>
  <si>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</si>
  <si>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</si>
  <si>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</si>
  <si>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</si>
  <si>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</si>
  <si>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</si>
  <si>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</si>
  <si>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</si>
  <si>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</si>
  <si>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</si>
  <si>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</si>
  <si>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</si>
  <si>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</si>
  <si>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</si>
  <si>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</si>
  <si>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</si>
  <si>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</si>
  <si>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</si>
  <si>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</si>
  <si>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</si>
  <si>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</si>
  <si>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</si>
  <si>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</si>
  <si>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</si>
  <si>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</si>
  <si>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</si>
  <si>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</si>
  <si>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</si>
  <si>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</si>
  <si>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</si>
  <si>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</si>
  <si>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</si>
  <si>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</si>
  <si>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</si>
  <si>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</si>
  <si>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</si>
  <si>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</si>
  <si>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</si>
  <si>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</si>
  <si>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</si>
  <si>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</si>
  <si>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</si>
  <si>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</si>
  <si>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</si>
  <si>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</si>
  <si>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</si>
  <si>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</si>
  <si>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</si>
  <si>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</si>
  <si>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</si>
  <si>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</si>
  <si>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</si>
  <si>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</si>
  <si>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</si>
  <si>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</si>
  <si>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</si>
  <si>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</si>
  <si>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</si>
  <si>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</si>
  <si>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</si>
  <si>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</si>
  <si>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</si>
  <si>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</si>
  <si>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</si>
  <si>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</si>
  <si>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</si>
  <si>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</si>
  <si>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</si>
  <si>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</si>
  <si>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</si>
  <si>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</si>
  <si>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</si>
  <si>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</si>
  <si>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</si>
  <si>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</si>
  <si>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</si>
  <si>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</si>
  <si>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</si>
  <si>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</si>
  <si>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</si>
  <si>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</si>
  <si>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</si>
  <si>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</si>
  <si>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</si>
  <si>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</si>
  <si>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</si>
  <si>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</si>
  <si>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</si>
  <si>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</si>
  <si>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</si>
  <si>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</si>
  <si>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</si>
  <si>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</si>
  <si>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</si>
  <si>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</si>
  <si>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</si>
  <si>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</si>
  <si>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</si>
  <si>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</si>
  <si>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</si>
  <si>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</si>
  <si>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</si>
  <si>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</si>
  <si>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</si>
  <si>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</si>
  <si>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</si>
  <si>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</si>
  <si>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</si>
  <si>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</si>
  <si>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</si>
  <si>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</si>
  <si>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</si>
  <si>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</si>
  <si>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</si>
  <si>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</si>
  <si>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</si>
  <si>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</si>
  <si>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</si>
  <si>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</si>
  <si>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</si>
  <si>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</si>
  <si>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</si>
  <si>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</si>
  <si>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</si>
  <si>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</si>
  <si>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</si>
  <si>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</si>
  <si>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</si>
  <si>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</si>
  <si>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</si>
  <si>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</si>
  <si>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</si>
  <si>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</si>
  <si>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</si>
  <si>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</si>
  <si>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</si>
  <si>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</si>
  <si>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</si>
  <si>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</si>
  <si>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</si>
  <si>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</si>
  <si>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</si>
  <si>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</si>
  <si>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</si>
  <si>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</si>
  <si>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</si>
  <si>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</si>
  <si>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</si>
  <si>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</si>
  <si>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</si>
  <si>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</si>
  <si>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</si>
  <si>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</si>
  <si>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</si>
  <si>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</si>
  <si>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</si>
  <si>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</si>
  <si>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</si>
  <si>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</si>
  <si>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</si>
  <si>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</si>
  <si>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</si>
  <si>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</si>
  <si>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</si>
  <si>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</si>
  <si>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</si>
  <si>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</si>
  <si>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</si>
  <si>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</si>
  <si>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</si>
  <si>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</si>
  <si>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</si>
  <si>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</si>
  <si>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</si>
  <si>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</si>
  <si>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</si>
  <si>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</si>
  <si>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</si>
  <si>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</si>
  <si>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</si>
  <si>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</si>
  <si>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</si>
  <si>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</si>
  <si>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</si>
  <si>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</si>
  <si>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</si>
  <si>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</si>
  <si>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</si>
  <si>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</si>
  <si>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</si>
  <si>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</si>
  <si>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</si>
  <si>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</si>
  <si>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</si>
  <si>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</si>
  <si>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</si>
  <si>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</si>
  <si>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</si>
  <si>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</si>
  <si>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</si>
  <si>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</si>
  <si>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</si>
  <si>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</si>
  <si>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</si>
  <si>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</si>
  <si>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</si>
  <si>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</si>
  <si>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</si>
  <si>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</si>
  <si>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</si>
  <si>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</si>
  <si>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</si>
  <si>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</si>
  <si>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</si>
  <si>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</si>
  <si>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</si>
  <si>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</si>
  <si>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</si>
  <si>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</si>
  <si>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</si>
  <si>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</si>
  <si>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</si>
  <si>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</si>
  <si>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</si>
  <si>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</si>
  <si>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</si>
  <si>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</si>
  <si>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</si>
  <si>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</si>
  <si>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</si>
  <si>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</si>
  <si>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</si>
  <si>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</si>
  <si>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</si>
  <si>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</si>
  <si>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</si>
  <si>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</si>
  <si>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</si>
  <si>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</si>
  <si>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</si>
  <si>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</si>
  <si>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</si>
  <si>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</si>
  <si>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</si>
  <si>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</si>
  <si>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</si>
  <si>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</si>
  <si>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</si>
  <si>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</si>
  <si>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</si>
  <si>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</si>
  <si>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</si>
  <si>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</si>
  <si>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</si>
  <si>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</si>
  <si>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</si>
  <si>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</si>
  <si>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</si>
  <si>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</si>
  <si>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</si>
  <si>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</si>
  <si>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</si>
  <si>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</si>
  <si>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</si>
  <si>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</si>
  <si>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</si>
  <si>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</si>
  <si>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</si>
  <si>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</si>
  <si>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</si>
  <si>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</si>
  <si>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</si>
  <si>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</si>
  <si>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</si>
  <si>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</si>
  <si>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</si>
  <si>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</si>
  <si>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</si>
  <si>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</si>
  <si>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</si>
  <si>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</si>
  <si>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</si>
  <si>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</si>
  <si>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</si>
  <si>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</si>
  <si>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</si>
  <si>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</si>
  <si>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</si>
  <si>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</si>
  <si>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</si>
  <si>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</si>
  <si>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</si>
  <si>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</si>
  <si>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</si>
  <si>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</si>
  <si>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</si>
  <si>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</si>
  <si>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</si>
  <si>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</si>
  <si>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</si>
  <si>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</si>
  <si>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</si>
  <si>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</si>
  <si>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</si>
  <si>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</si>
  <si>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</si>
  <si>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</si>
  <si>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</si>
  <si>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</si>
  <si>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</si>
  <si>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</si>
  <si>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</si>
  <si>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</si>
  <si>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</si>
  <si>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</si>
  <si>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</si>
  <si>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</si>
  <si>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</si>
  <si>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</si>
  <si>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</si>
  <si>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</si>
  <si>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</si>
  <si>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</si>
  <si>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</si>
  <si>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</si>
  <si>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</si>
  <si>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</si>
  <si>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</si>
  <si>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</si>
  <si>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</si>
  <si>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</si>
  <si>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</si>
  <si>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</si>
  <si>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</si>
  <si>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</si>
  <si>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</si>
  <si>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</si>
  <si>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</si>
  <si>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</si>
  <si>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</si>
  <si>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</si>
  <si>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</si>
  <si>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</si>
  <si>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</si>
  <si>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</si>
  <si>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</si>
  <si>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</si>
  <si>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</si>
  <si>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</si>
  <si>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</si>
  <si>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</si>
  <si>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</si>
  <si>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</si>
  <si>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</si>
  <si>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</si>
  <si>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</si>
  <si>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</si>
  <si>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</si>
  <si>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</si>
  <si>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</si>
  <si>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</si>
  <si>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</si>
  <si>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</si>
  <si>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</si>
  <si>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</si>
  <si>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</si>
  <si>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</si>
  <si>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</si>
  <si>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</si>
  <si>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</si>
  <si>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</si>
  <si>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</si>
  <si>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</si>
  <si>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</si>
  <si>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</si>
  <si>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</si>
  <si>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</si>
  <si>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</si>
  <si>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</si>
  <si>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</si>
  <si>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</si>
  <si>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</si>
  <si>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</si>
  <si>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</si>
  <si>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</si>
  <si>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</si>
  <si>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</si>
  <si>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</si>
  <si>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</si>
  <si>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</si>
  <si>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</si>
  <si>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</si>
  <si>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</si>
  <si>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</si>
  <si>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</si>
  <si>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</si>
  <si>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</si>
  <si>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</si>
  <si>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</si>
  <si>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</si>
  <si>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</si>
  <si>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</si>
  <si>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</si>
  <si>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</si>
  <si>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</si>
  <si>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</si>
  <si>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</si>
  <si>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</si>
  <si>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</si>
  <si>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</si>
  <si>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</si>
  <si>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</si>
  <si>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</si>
  <si>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</si>
  <si>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</si>
  <si>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</si>
  <si>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</si>
  <si>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</si>
  <si>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</si>
  <si>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</si>
  <si>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</si>
  <si>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</si>
  <si>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</si>
  <si>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</si>
  <si>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</si>
  <si>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</si>
  <si>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</si>
  <si>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</si>
  <si>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</si>
  <si>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</si>
  <si>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</si>
  <si>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</si>
  <si>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</si>
  <si>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</si>
  <si>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</si>
  <si>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</si>
  <si>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</si>
  <si>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</si>
  <si>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</si>
  <si>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</si>
  <si>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</si>
  <si>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</si>
  <si>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</si>
  <si>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</si>
  <si>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</si>
  <si>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</si>
  <si>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</si>
  <si>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</si>
  <si>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</si>
  <si>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</si>
  <si>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</si>
  <si>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</si>
  <si>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</si>
  <si>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</si>
  <si>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</si>
  <si>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</si>
  <si>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</si>
  <si>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</si>
  <si>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</si>
  <si>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</si>
  <si>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</si>
  <si>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</si>
  <si>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</si>
  <si>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</si>
  <si>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</si>
  <si>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</si>
  <si>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</si>
  <si>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</si>
  <si>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</si>
  <si>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</si>
  <si>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</si>
  <si>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</si>
  <si>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</si>
  <si>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</si>
  <si>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</si>
  <si>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</si>
  <si>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</si>
  <si>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</si>
  <si>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</si>
  <si>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</si>
  <si>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</si>
  <si>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</si>
  <si>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</si>
  <si>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</si>
  <si>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</si>
  <si>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</si>
  <si>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</si>
  <si>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</si>
  <si>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</si>
  <si>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</si>
  <si>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</si>
  <si>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</si>
  <si>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</si>
  <si>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</si>
  <si>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</si>
  <si>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</si>
  <si>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</si>
  <si>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</si>
  <si>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</si>
  <si>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</si>
  <si>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</si>
  <si>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</si>
  <si>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</si>
  <si>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</si>
  <si>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</si>
  <si>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</si>
  <si>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</si>
  <si>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</si>
  <si>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</si>
  <si>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</si>
  <si>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</si>
  <si>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</si>
  <si>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</si>
  <si>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</si>
  <si>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</si>
  <si>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</si>
  <si>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</si>
  <si>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</si>
  <si>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</si>
  <si>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</si>
  <si>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</si>
  <si>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</si>
  <si>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</si>
  <si>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</si>
  <si>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</si>
  <si>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</si>
  <si>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</si>
  <si>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</si>
  <si>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</si>
  <si>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</si>
  <si>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</si>
  <si>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</si>
  <si>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</si>
  <si>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</si>
  <si>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</si>
  <si>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</si>
  <si>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</si>
  <si>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</si>
  <si>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</si>
  <si>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</si>
  <si>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</si>
  <si>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</si>
  <si>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</si>
  <si>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</si>
  <si>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</si>
  <si>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</si>
  <si>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</si>
  <si>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</si>
  <si>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</si>
  <si>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</si>
  <si>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</si>
  <si>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</si>
  <si>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</si>
  <si>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</si>
  <si>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</si>
  <si>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</si>
  <si>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</si>
  <si>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</si>
  <si>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</si>
  <si>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</si>
  <si>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</si>
  <si>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</si>
  <si>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</si>
  <si>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</si>
  <si>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</si>
  <si>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</si>
  <si>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</si>
  <si>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</si>
  <si>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</si>
  <si>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</si>
  <si>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</si>
  <si>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</si>
  <si>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</si>
  <si>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</si>
  <si>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</si>
  <si>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</si>
  <si>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</si>
  <si>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</si>
  <si>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</si>
  <si>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</si>
  <si>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</si>
  <si>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</si>
  <si>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</si>
  <si>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</si>
  <si>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</si>
  <si>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</si>
  <si>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</si>
  <si>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</si>
  <si>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</si>
  <si>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</si>
  <si>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</si>
  <si>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</si>
  <si>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</si>
  <si>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</si>
  <si>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</si>
  <si>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</si>
  <si>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</si>
  <si>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</si>
  <si>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</si>
  <si>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</si>
  <si>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</si>
  <si>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</si>
  <si>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</si>
  <si>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</si>
  <si>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</si>
  <si>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</si>
  <si>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</si>
  <si>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</si>
  <si>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</si>
  <si>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</si>
  <si>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</si>
  <si>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</si>
  <si>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</si>
  <si>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</si>
  <si>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</si>
  <si>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</si>
  <si>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</si>
  <si>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</si>
  <si>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</si>
  <si>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</si>
  <si>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</si>
  <si>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</si>
  <si>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</si>
  <si>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</si>
  <si>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</si>
  <si>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</si>
  <si>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</si>
  <si>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</si>
  <si>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</si>
  <si>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</si>
  <si>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</si>
  <si>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</si>
  <si>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</si>
  <si>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</si>
  <si>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</si>
  <si>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</si>
  <si>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</si>
  <si>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</si>
  <si>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</si>
  <si>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</si>
  <si>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</si>
  <si>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</si>
  <si>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</si>
  <si>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</si>
  <si>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</si>
  <si>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</si>
  <si>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</si>
  <si>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</si>
  <si>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</si>
  <si>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</si>
  <si>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</si>
  <si>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</si>
  <si>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</si>
  <si>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</si>
  <si>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</si>
  <si>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</si>
  <si>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</si>
  <si>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</si>
  <si>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</si>
  <si>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</si>
  <si>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</si>
  <si>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</si>
  <si>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</si>
  <si>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</si>
  <si>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</si>
  <si>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</si>
  <si>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</si>
  <si>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</si>
  <si>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</si>
  <si>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</si>
  <si>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</si>
  <si>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</si>
  <si>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</si>
  <si>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</si>
  <si>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</si>
  <si>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</si>
  <si>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</si>
  <si>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</si>
  <si>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</si>
  <si>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</si>
  <si>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</si>
  <si>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</si>
  <si>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</si>
  <si>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</si>
  <si>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</si>
  <si>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</si>
  <si>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</si>
  <si>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</si>
  <si>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</si>
  <si>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</si>
  <si>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</si>
  <si>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</si>
  <si>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</si>
  <si>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</si>
  <si>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</si>
  <si>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</si>
  <si>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</si>
  <si>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</si>
  <si>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</si>
  <si>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</si>
  <si>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</si>
  <si>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</si>
  <si>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</si>
  <si>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</si>
  <si>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</si>
  <si>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</si>
  <si>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</si>
  <si>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</si>
  <si>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</si>
  <si>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</si>
  <si>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</si>
  <si>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</si>
  <si>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</si>
  <si>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</si>
  <si>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</si>
  <si>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</si>
  <si>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</si>
  <si>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</si>
  <si>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</si>
  <si>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</si>
  <si>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</si>
  <si>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</si>
  <si>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</si>
  <si>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</si>
  <si>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</si>
  <si>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</si>
  <si>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</si>
  <si>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</si>
  <si>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</si>
  <si>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</si>
  <si>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</si>
  <si>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</si>
  <si>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</si>
  <si>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</si>
  <si>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</si>
  <si>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</si>
  <si>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</si>
  <si>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</si>
  <si>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</si>
  <si>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</si>
  <si>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</si>
  <si>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</si>
  <si>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</si>
  <si>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</si>
  <si>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</si>
  <si>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</si>
  <si>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</si>
  <si>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</si>
  <si>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</si>
  <si>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</si>
  <si>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</si>
  <si>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</si>
  <si>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</si>
  <si>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</si>
  <si>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</si>
  <si>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</si>
  <si>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</si>
  <si>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</si>
  <si>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</si>
  <si>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</si>
  <si>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</si>
  <si>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</si>
  <si>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</si>
  <si>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</si>
  <si>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</si>
  <si>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</si>
  <si>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</si>
  <si>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</si>
  <si>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</si>
  <si>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</si>
  <si>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</si>
  <si>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</si>
  <si>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</si>
  <si>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</si>
  <si>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</si>
  <si>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</si>
  <si>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</si>
  <si>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</si>
  <si>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</si>
  <si>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</si>
  <si>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</si>
  <si>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</si>
  <si>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</si>
  <si>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</si>
  <si>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</si>
  <si>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</si>
  <si>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</si>
  <si>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</si>
  <si>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</si>
  <si>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</si>
  <si>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</si>
  <si>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</si>
  <si>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</si>
  <si>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</si>
  <si>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</si>
  <si>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</si>
  <si>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</si>
  <si>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</si>
  <si>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</si>
  <si>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</si>
  <si>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</si>
  <si>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</si>
  <si>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</si>
  <si>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</si>
  <si>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</si>
  <si>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</si>
  <si>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</si>
  <si>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</si>
  <si>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</si>
  <si>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</si>
  <si>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</si>
  <si>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</si>
  <si>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</si>
  <si>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</si>
  <si>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</si>
  <si>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</si>
  <si>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</si>
  <si>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</si>
  <si>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</si>
  <si>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</si>
  <si>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</si>
  <si>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</si>
  <si>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</si>
  <si>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</si>
  <si>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</si>
  <si>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</si>
  <si>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</si>
  <si>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</si>
  <si>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</si>
  <si>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</si>
  <si>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</si>
  <si>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</si>
  <si>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</si>
  <si>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</si>
  <si>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</si>
  <si>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</si>
  <si>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</si>
  <si>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</si>
  <si>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</si>
  <si>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</si>
  <si>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</si>
  <si>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</si>
  <si>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</si>
  <si>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</si>
  <si>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</si>
  <si>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</si>
  <si>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</si>
  <si>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</si>
  <si>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</si>
  <si>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</si>
  <si>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</si>
  <si>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</si>
  <si>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</si>
  <si>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</si>
  <si>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</si>
  <si>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</si>
  <si>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</si>
  <si>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</si>
  <si>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</si>
  <si>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</si>
  <si>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</si>
  <si>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</si>
  <si>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</si>
  <si>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</si>
  <si>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</si>
  <si>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</si>
  <si>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</si>
  <si>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</si>
  <si>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</si>
  <si>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</si>
  <si>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</si>
  <si>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</si>
  <si>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</si>
  <si>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</si>
  <si>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</si>
  <si>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</si>
  <si>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</si>
  <si>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</si>
  <si>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</si>
  <si>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</si>
  <si>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</si>
  <si>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</si>
  <si>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</si>
  <si>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</si>
  <si>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</si>
  <si>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</si>
  <si>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</si>
  <si>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</si>
  <si>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</si>
  <si>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</si>
  <si>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</si>
  <si>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</si>
  <si>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</si>
  <si>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</si>
  <si>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</si>
  <si>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</si>
  <si>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</si>
  <si>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</si>
  <si>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</si>
  <si>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</si>
  <si>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</si>
  <si>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</si>
  <si>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</si>
  <si>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</si>
  <si>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</si>
  <si>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</si>
  <si>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</si>
  <si>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</si>
  <si>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</si>
  <si>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</si>
  <si>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</si>
  <si>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</si>
  <si>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</si>
  <si>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</si>
  <si>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</si>
  <si>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</si>
  <si>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</si>
  <si>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</si>
  <si>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</si>
  <si>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</si>
  <si>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</si>
  <si>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</si>
  <si>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</si>
  <si>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</si>
  <si>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</si>
  <si>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</si>
  <si>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</si>
  <si>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</si>
  <si>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</si>
  <si>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</si>
  <si>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</si>
  <si>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</si>
  <si>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</si>
  <si>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</si>
  <si>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</si>
  <si>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</si>
  <si>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</si>
  <si>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</si>
  <si>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</si>
  <si>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</si>
  <si>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</si>
  <si>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</si>
  <si>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</si>
  <si>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</si>
  <si>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</si>
  <si>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</si>
  <si>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</si>
  <si>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</si>
  <si>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</si>
  <si>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</si>
  <si>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</si>
  <si>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</si>
  <si>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</si>
  <si>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</si>
  <si>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</si>
  <si>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</si>
  <si>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</si>
  <si>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</si>
  <si>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</si>
  <si>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</si>
  <si>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</si>
  <si>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</si>
  <si>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</si>
  <si>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</si>
  <si>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</si>
  <si>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</si>
  <si>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</si>
  <si>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</si>
  <si>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</si>
  <si>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</si>
  <si>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</si>
  <si>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</si>
  <si>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</si>
  <si>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</si>
  <si>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</si>
  <si>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</si>
  <si>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</si>
  <si>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</si>
  <si>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</si>
  <si>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</si>
  <si>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</si>
  <si>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</si>
  <si>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</si>
  <si>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</si>
  <si>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</si>
  <si>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</si>
  <si>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</si>
  <si>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</si>
  <si>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</si>
  <si>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</si>
  <si>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</si>
  <si>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</si>
  <si>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</si>
  <si>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</si>
  <si>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</si>
  <si>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</si>
  <si>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</si>
  <si>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</si>
  <si>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</si>
  <si>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</si>
  <si>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</si>
  <si>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</si>
  <si>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</si>
  <si>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</si>
  <si>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</si>
  <si>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</si>
  <si>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</si>
  <si>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</si>
  <si>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</si>
  <si>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</si>
  <si>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</si>
  <si>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</si>
  <si>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</si>
  <si>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</si>
  <si>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</si>
  <si>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</si>
  <si>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</si>
  <si>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</si>
  <si>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</si>
  <si>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</si>
  <si>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</si>
  <si>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</si>
  <si>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</si>
  <si>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</si>
  <si>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</si>
  <si>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</si>
  <si>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</si>
  <si>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</si>
  <si>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</si>
  <si>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</si>
  <si>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</si>
  <si>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</si>
  <si>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</si>
  <si>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</si>
  <si>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</si>
  <si>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</si>
  <si>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</si>
  <si>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</si>
  <si>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</si>
  <si>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</si>
  <si>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</si>
  <si>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</si>
  <si>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</si>
  <si>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</si>
  <si>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</si>
  <si>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</si>
  <si>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</si>
  <si>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</si>
  <si>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</si>
  <si>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</si>
  <si>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</si>
  <si>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</si>
  <si>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</si>
  <si>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</si>
  <si>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</si>
  <si>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</si>
  <si>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</si>
  <si>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</si>
  <si>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</si>
  <si>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</si>
  <si>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</si>
  <si>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</si>
  <si>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</si>
  <si>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</si>
  <si>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</si>
  <si>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</si>
  <si>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</si>
  <si>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</si>
  <si>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</si>
  <si>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</si>
  <si>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</si>
  <si>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</si>
  <si>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</si>
  <si>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</si>
  <si>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</si>
  <si>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</si>
  <si>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</si>
  <si>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</si>
  <si>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</si>
  <si>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</si>
  <si>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</si>
  <si>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</si>
  <si>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</si>
  <si>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</si>
  <si>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</si>
  <si>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</si>
  <si>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</si>
  <si>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</si>
  <si>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</si>
  <si>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</si>
  <si>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</si>
  <si>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</si>
  <si>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</si>
  <si>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</si>
  <si>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</si>
  <si>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</si>
  <si>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</si>
  <si>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</si>
  <si>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</si>
  <si>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</si>
  <si>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</si>
  <si>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</si>
  <si>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</si>
  <si>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</si>
  <si>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</si>
  <si>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</si>
  <si>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</si>
  <si>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</si>
  <si>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</si>
  <si>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</si>
  <si>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</si>
  <si>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</si>
  <si>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</si>
  <si>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</si>
  <si>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</si>
  <si>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</si>
  <si>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</si>
  <si>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</si>
  <si>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</si>
  <si>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</si>
  <si>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</si>
  <si>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</si>
  <si>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</si>
  <si>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</si>
  <si>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</si>
  <si>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</si>
  <si>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</si>
  <si>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</si>
  <si>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</si>
  <si>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</si>
  <si>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</si>
  <si>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</si>
  <si>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</si>
  <si>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</si>
  <si>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</si>
  <si>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</si>
  <si>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</si>
  <si>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</si>
  <si>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</si>
  <si>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</si>
  <si>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</si>
  <si>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</si>
  <si>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</si>
  <si>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</si>
  <si>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</si>
  <si>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</si>
  <si>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</si>
  <si>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</si>
  <si>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</si>
  <si>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</si>
  <si>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</si>
  <si>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</si>
  <si>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</si>
  <si>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</si>
  <si>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</si>
  <si>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</si>
  <si>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</si>
  <si>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</si>
  <si>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</si>
  <si>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</si>
  <si>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</si>
  <si>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</si>
  <si>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</si>
  <si>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</si>
  <si>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</si>
  <si>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</si>
  <si>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</si>
  <si>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</si>
  <si>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</si>
  <si>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</si>
  <si>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</si>
  <si>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</si>
  <si>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</si>
  <si>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</si>
  <si>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</si>
  <si>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</si>
  <si>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</si>
  <si>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</si>
  <si>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</si>
  <si>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</si>
  <si>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</si>
  <si>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</si>
  <si>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</si>
  <si>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</si>
  <si>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</si>
  <si>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</si>
  <si>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</si>
  <si>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</si>
  <si>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</si>
  <si>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</si>
  <si>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</si>
  <si>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</si>
  <si>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</si>
  <si>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</si>
  <si>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</si>
  <si>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</si>
  <si>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</si>
  <si>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</si>
  <si>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</si>
  <si>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</si>
  <si>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</si>
  <si>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</si>
  <si>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</si>
  <si>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</si>
  <si>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</si>
  <si>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</si>
  <si>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</si>
  <si>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</si>
  <si>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</si>
  <si>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</si>
  <si>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</si>
  <si>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</si>
  <si>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</si>
  <si>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</si>
  <si>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</si>
  <si>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</si>
  <si>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</si>
  <si>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</si>
  <si>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</si>
  <si>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</si>
  <si>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</si>
  <si>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</si>
  <si>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</si>
  <si>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</si>
  <si>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</si>
  <si>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</si>
  <si>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</si>
  <si>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</si>
  <si>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</si>
  <si>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</si>
  <si>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</si>
  <si>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</si>
  <si>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</si>
  <si>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</si>
  <si>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</si>
  <si>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</si>
  <si>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</si>
  <si>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</si>
  <si>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</si>
  <si>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</si>
  <si>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</si>
  <si>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</si>
  <si>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</si>
  <si>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</si>
  <si>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</si>
  <si>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</si>
  <si>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</si>
  <si>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</si>
  <si>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</si>
  <si>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</si>
  <si>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</si>
  <si>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</si>
  <si>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</si>
  <si>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</si>
  <si>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</si>
  <si>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</si>
  <si>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</si>
  <si>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</si>
  <si>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</si>
  <si>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</si>
  <si>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</si>
  <si>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</si>
  <si>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</si>
  <si>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</si>
  <si>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</si>
  <si>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</si>
  <si>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</si>
  <si>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</si>
  <si>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</si>
  <si>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</si>
  <si>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</si>
  <si>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</si>
  <si>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</si>
  <si>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</si>
  <si>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</si>
  <si>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</si>
  <si>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</si>
  <si>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</si>
  <si>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</si>
  <si>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</si>
  <si>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</si>
  <si>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</si>
  <si>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</si>
  <si>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</si>
  <si>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</si>
  <si>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</si>
  <si>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</si>
  <si>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</si>
  <si>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</si>
  <si>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</si>
  <si>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</si>
  <si>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</si>
  <si>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</si>
  <si>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</si>
  <si>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</si>
  <si>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</si>
  <si>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</si>
  <si>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</si>
  <si>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</si>
  <si>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</si>
  <si>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</si>
  <si>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</si>
  <si>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</si>
  <si>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</si>
  <si>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</si>
  <si>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</si>
  <si>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</si>
  <si>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</si>
  <si>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</si>
  <si>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</si>
  <si>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</si>
  <si>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</si>
  <si>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</si>
  <si>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</si>
  <si>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</si>
  <si>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</si>
  <si>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</si>
  <si>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</si>
  <si>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</si>
  <si>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</si>
  <si>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</si>
  <si>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</si>
  <si>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</si>
  <si>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</si>
  <si>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</si>
  <si>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</si>
  <si>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</si>
  <si>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</si>
  <si>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</si>
  <si>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</si>
  <si>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</si>
  <si>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</si>
  <si>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</si>
  <si>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</si>
  <si>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</si>
  <si>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</si>
  <si>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</si>
  <si>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</si>
  <si>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</si>
  <si>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</si>
  <si>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</si>
  <si>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</si>
  <si>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</si>
  <si>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</si>
  <si>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</si>
  <si>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</si>
  <si>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</si>
  <si>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</si>
  <si>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</si>
  <si>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</si>
  <si>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</si>
  <si>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</si>
  <si>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</si>
  <si>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</si>
  <si>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</si>
  <si>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</si>
  <si>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</si>
  <si>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</si>
  <si>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</si>
  <si>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</si>
  <si>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</si>
  <si>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</si>
  <si>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</si>
  <si>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</si>
  <si>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</si>
  <si>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</si>
  <si>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</si>
  <si>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</si>
  <si>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</si>
  <si>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</si>
  <si>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</si>
  <si>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</si>
  <si>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</si>
  <si>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</si>
  <si>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</si>
  <si>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</si>
  <si>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</si>
  <si>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</si>
  <si>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</si>
  <si>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</si>
  <si>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</si>
  <si>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</si>
  <si>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</si>
  <si>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</si>
  <si>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</si>
  <si>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</si>
  <si>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</si>
  <si>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</si>
  <si>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</si>
  <si>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</si>
  <si>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</si>
  <si>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</si>
  <si>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</si>
  <si>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</si>
  <si>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</si>
  <si>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</si>
  <si>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</si>
  <si>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</si>
  <si>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</si>
  <si>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</si>
  <si>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</si>
  <si>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</si>
  <si>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</si>
  <si>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</si>
  <si>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</si>
  <si>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</si>
  <si>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</si>
  <si>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</si>
  <si>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</si>
  <si>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</si>
  <si>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</si>
  <si>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</si>
  <si>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</si>
  <si>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</si>
  <si>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</si>
  <si>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</si>
  <si>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</si>
  <si>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</si>
  <si>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</si>
  <si>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</si>
  <si>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</si>
  <si>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</si>
  <si>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</si>
  <si>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</si>
  <si>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</si>
  <si>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</si>
  <si>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</si>
  <si>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</si>
  <si>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</si>
  <si>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</si>
  <si>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</si>
  <si>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</si>
  <si>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</si>
  <si>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</si>
  <si>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</si>
  <si>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</si>
  <si>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</si>
  <si>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</si>
  <si>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</si>
  <si>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</si>
  <si>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</si>
  <si>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</si>
  <si>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</si>
  <si>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</si>
  <si>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</si>
  <si>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</si>
  <si>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</si>
  <si>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</si>
  <si>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</si>
  <si>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</si>
  <si>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</si>
  <si>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</si>
  <si>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</si>
  <si>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</si>
  <si>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</si>
  <si>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</si>
  <si>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</si>
  <si>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</si>
  <si>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</si>
  <si>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</si>
  <si>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</si>
  <si>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</si>
  <si>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</si>
  <si>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</si>
  <si>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</si>
  <si>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</si>
  <si>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</si>
  <si>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</si>
  <si>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</si>
  <si>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</si>
  <si>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</si>
  <si>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</si>
  <si>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</si>
  <si>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</si>
  <si>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</si>
  <si>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</si>
  <si>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</si>
  <si>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</si>
  <si>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</si>
  <si>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</si>
  <si>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</si>
  <si>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</si>
  <si>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</si>
  <si>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</si>
  <si>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</si>
  <si>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</si>
  <si>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</si>
  <si>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</si>
  <si>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</si>
  <si>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</si>
  <si>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</si>
  <si>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</si>
  <si>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</si>
  <si>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</si>
  <si>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</si>
  <si>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</si>
  <si>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</si>
  <si>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</si>
  <si>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</si>
  <si>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</si>
  <si>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</si>
  <si>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</si>
  <si>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</si>
  <si>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</si>
  <si>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</si>
  <si>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</si>
  <si>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</si>
  <si>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</si>
  <si>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</si>
  <si>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</si>
  <si>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</si>
  <si>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</si>
  <si>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</si>
  <si>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</si>
  <si>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</si>
  <si>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</si>
  <si>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</si>
  <si>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</si>
  <si>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</si>
  <si>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</si>
  <si>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</si>
  <si>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</si>
  <si>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</si>
  <si>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</si>
  <si>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</si>
  <si>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</si>
  <si>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</si>
  <si>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</si>
  <si>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</si>
  <si>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</si>
  <si>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</si>
  <si>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</si>
  <si>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</si>
  <si>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</si>
  <si>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</si>
  <si>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</si>
  <si>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</si>
  <si>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</si>
  <si>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</si>
  <si>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</si>
  <si>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</si>
  <si>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</si>
  <si>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</si>
  <si>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</si>
  <si>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</si>
  <si>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</si>
  <si>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</si>
  <si>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</si>
  <si>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</si>
  <si>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</si>
  <si>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</si>
  <si>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</si>
  <si>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</si>
  <si>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</si>
  <si>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</si>
  <si>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</si>
  <si>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</si>
  <si>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</si>
  <si>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</si>
  <si>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</si>
  <si>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</si>
  <si>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</si>
  <si>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</si>
  <si>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</si>
  <si>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</si>
  <si>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</si>
  <si>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</si>
  <si>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</si>
  <si>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</si>
  <si>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</si>
  <si>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</si>
  <si>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</si>
  <si>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</si>
  <si>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</si>
  <si>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</si>
  <si>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</si>
  <si>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</si>
  <si>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</si>
  <si>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</si>
  <si>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</si>
  <si>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</si>
  <si>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</si>
  <si>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</si>
  <si>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</si>
  <si>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</si>
  <si>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</si>
  <si>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</si>
  <si>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</si>
  <si>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</si>
  <si>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</si>
  <si>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</si>
  <si>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</si>
  <si>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</si>
  <si>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</si>
  <si>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</si>
  <si>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</si>
  <si>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</si>
  <si>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</si>
  <si>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</si>
  <si>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</si>
  <si>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</si>
  <si>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</si>
  <si>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</si>
  <si>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</si>
  <si>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</si>
  <si>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</si>
  <si>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</si>
  <si>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</si>
  <si>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</si>
  <si>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</si>
  <si>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</si>
  <si>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</si>
  <si>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</si>
  <si>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</si>
  <si>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</si>
  <si>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</si>
  <si>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</si>
  <si>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</si>
  <si>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</si>
  <si>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</si>
  <si>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</si>
  <si>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</si>
  <si>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</si>
  <si>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</si>
  <si>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</si>
  <si>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</si>
  <si>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</si>
  <si>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</si>
  <si>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</si>
  <si>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</si>
  <si>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</si>
  <si>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</si>
  <si>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</si>
  <si>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</si>
  <si>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</si>
  <si>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</si>
  <si>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</si>
  <si>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</si>
  <si>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</si>
  <si>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</si>
  <si>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</si>
  <si>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</si>
  <si>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</si>
  <si>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</si>
  <si>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</si>
  <si>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</si>
  <si>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</si>
  <si>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</si>
  <si>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</si>
  <si>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</si>
  <si>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</si>
  <si>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</si>
  <si>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</si>
  <si>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</si>
  <si>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</si>
  <si>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</si>
  <si>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</si>
  <si>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</si>
  <si>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</si>
  <si>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</si>
  <si>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</si>
  <si>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</si>
  <si>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</si>
  <si>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</si>
  <si>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</si>
  <si>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</si>
  <si>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</si>
  <si>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</si>
  <si>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</si>
  <si>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</si>
  <si>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</si>
  <si>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</si>
  <si>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</si>
  <si>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</si>
  <si>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</si>
  <si>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</si>
  <si>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</si>
  <si>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</si>
  <si>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</si>
  <si>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</si>
  <si>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</si>
  <si>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</si>
  <si>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</si>
  <si>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</si>
  <si>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</si>
  <si>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</si>
  <si>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</si>
  <si>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</si>
  <si>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</si>
  <si>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</si>
  <si>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</si>
  <si>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</si>
  <si>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</si>
  <si>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</si>
  <si>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</si>
  <si>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</si>
  <si>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</si>
  <si>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</si>
  <si>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</si>
  <si>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</si>
  <si>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</si>
  <si>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</si>
  <si>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</si>
  <si>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</si>
  <si>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</si>
  <si>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</si>
  <si>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</si>
  <si>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</si>
  <si>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</si>
  <si>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</si>
  <si>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</si>
  <si>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</si>
  <si>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</si>
  <si>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</si>
  <si>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</si>
  <si>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</si>
  <si>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</si>
  <si>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</si>
  <si>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</si>
  <si>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</si>
  <si>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</si>
  <si>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</si>
  <si>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</si>
  <si>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</si>
  <si>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</si>
  <si>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</si>
  <si>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</si>
  <si>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</si>
  <si>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</si>
  <si>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</si>
  <si>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</si>
  <si>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</si>
  <si>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</si>
  <si>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</si>
  <si>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</si>
  <si>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</si>
  <si>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</si>
  <si>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</si>
  <si>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</si>
  <si>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</si>
  <si>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</si>
  <si>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</si>
  <si>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</si>
  <si>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</si>
  <si>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</si>
  <si>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</si>
  <si>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</si>
  <si>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</si>
  <si>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</si>
  <si>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</si>
  <si>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</si>
  <si>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</si>
  <si>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</si>
  <si>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</si>
  <si>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</si>
  <si>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</si>
  <si>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</si>
  <si>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</si>
  <si>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</si>
  <si>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</si>
  <si>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</si>
  <si>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</si>
  <si>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</si>
  <si>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</si>
  <si>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</si>
  <si>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</si>
  <si>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</si>
  <si>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</si>
  <si>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</si>
  <si>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</si>
  <si>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</si>
  <si>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</si>
  <si>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</si>
  <si>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</si>
  <si>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</si>
  <si>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</si>
  <si>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</si>
  <si>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</si>
  <si>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</si>
  <si>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</si>
  <si>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</si>
  <si>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</si>
  <si>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</si>
  <si>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</si>
  <si>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</si>
  <si>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</si>
  <si>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</si>
  <si>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</si>
  <si>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</si>
  <si>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</si>
  <si>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</si>
  <si>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</si>
  <si>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</si>
  <si>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</si>
  <si>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</si>
  <si>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</si>
  <si>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</si>
  <si>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</si>
  <si>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</si>
  <si>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</si>
  <si>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</si>
  <si>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</si>
  <si>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</si>
  <si>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</si>
  <si>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</si>
  <si>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</si>
  <si>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</si>
  <si>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</si>
  <si>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</si>
  <si>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</si>
  <si>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</si>
  <si>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</si>
  <si>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</si>
  <si>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</si>
  <si>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</si>
  <si>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</si>
  <si>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</si>
  <si>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</si>
  <si>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</si>
  <si>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</si>
  <si>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</si>
  <si>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</si>
  <si>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</si>
  <si>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</si>
  <si>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</si>
  <si>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</si>
  <si>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</si>
  <si>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</si>
  <si>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</si>
  <si>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</si>
  <si>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</si>
  <si>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</si>
  <si>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</si>
  <si>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</si>
  <si>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</si>
  <si>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</si>
  <si>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</si>
  <si>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</si>
  <si>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</si>
  <si>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</si>
  <si>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</si>
  <si>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</si>
  <si>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</si>
  <si>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</si>
  <si>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</si>
  <si>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</si>
  <si>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</si>
  <si>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</si>
  <si>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</si>
  <si>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</si>
  <si>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</si>
  <si>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</si>
  <si>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</si>
  <si>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</si>
  <si>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</si>
  <si>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</si>
  <si>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</si>
  <si>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</si>
  <si>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</si>
  <si>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</si>
  <si>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</si>
  <si>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</si>
  <si>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</si>
  <si>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</si>
  <si>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</si>
  <si>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</si>
  <si>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</si>
  <si>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</si>
  <si>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</si>
  <si>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</si>
  <si>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</si>
  <si>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</si>
  <si>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</si>
  <si>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</si>
  <si>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</si>
  <si>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</si>
  <si>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</si>
  <si>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</si>
  <si>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</si>
  <si>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</si>
  <si>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</si>
  <si>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</si>
  <si>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</si>
  <si>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</si>
  <si>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</si>
  <si>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</si>
  <si>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</si>
  <si>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</si>
  <si>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</si>
  <si>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</si>
  <si>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</si>
  <si>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</si>
  <si>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</si>
  <si>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</si>
  <si>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</si>
  <si>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</si>
  <si>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</si>
  <si>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</si>
  <si>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</si>
  <si>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</si>
  <si>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</si>
  <si>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</si>
  <si>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</si>
  <si>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</si>
  <si>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</si>
  <si>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</si>
  <si>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</si>
  <si>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</si>
  <si>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</si>
  <si>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</si>
  <si>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</si>
  <si>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</si>
  <si>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</si>
  <si>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</si>
  <si>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</si>
  <si>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</si>
  <si>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</si>
  <si>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</si>
  <si>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</si>
  <si>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</si>
  <si>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</si>
  <si>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</si>
  <si>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</si>
  <si>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</si>
  <si>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</si>
  <si>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</si>
  <si>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</si>
  <si>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</si>
  <si>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</si>
  <si>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</si>
  <si>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</si>
  <si>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</si>
  <si>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</si>
  <si>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</si>
  <si>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</si>
  <si>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</si>
  <si>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</si>
  <si>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</si>
  <si>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</si>
  <si>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</si>
  <si>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</si>
  <si>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</si>
  <si>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</si>
  <si>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</si>
  <si>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</si>
  <si>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</si>
  <si>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</si>
  <si>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</si>
  <si>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</si>
  <si>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</si>
  <si>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</si>
  <si>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</si>
  <si>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</si>
  <si>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</si>
  <si>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</si>
  <si>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</si>
  <si>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</si>
  <si>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</si>
  <si>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</si>
  <si>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</si>
  <si>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</si>
  <si>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</si>
  <si>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</si>
  <si>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</si>
  <si>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</si>
  <si>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</si>
  <si>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</si>
  <si>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</si>
  <si>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</si>
  <si>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</si>
  <si>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</si>
  <si>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</si>
  <si>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</si>
  <si>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</si>
  <si>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</si>
  <si>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</si>
  <si>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</si>
  <si>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</si>
  <si>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</si>
  <si>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</si>
  <si>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</si>
  <si>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</si>
  <si>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</si>
  <si>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</si>
  <si>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</si>
  <si>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</si>
  <si>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</si>
  <si>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</si>
  <si>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</si>
  <si>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</si>
  <si>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</si>
  <si>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</si>
  <si>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</si>
  <si>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</si>
  <si>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</si>
  <si>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</si>
  <si>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</si>
  <si>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</si>
  <si>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</si>
  <si>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</si>
  <si>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</si>
  <si>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</si>
  <si>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</si>
  <si>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</si>
  <si>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</si>
  <si>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</si>
  <si>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</si>
  <si>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</si>
  <si>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</si>
  <si>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</si>
  <si>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</si>
  <si>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</si>
  <si>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</si>
  <si>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</si>
  <si>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</si>
  <si>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</si>
  <si>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</si>
  <si>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</si>
  <si>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</si>
  <si>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</si>
  <si>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</si>
  <si>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</si>
  <si>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</si>
  <si>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</si>
  <si>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</si>
  <si>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</si>
  <si>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</si>
  <si>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</si>
  <si>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</si>
  <si>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</si>
  <si>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</si>
  <si>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</si>
  <si>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</si>
  <si>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</si>
  <si>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</si>
  <si>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</si>
  <si>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</si>
  <si>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</si>
  <si>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</si>
  <si>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</si>
  <si>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</si>
  <si>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</si>
  <si>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</si>
  <si>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</si>
  <si>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</si>
  <si>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</si>
  <si>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</si>
  <si>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</si>
  <si>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</si>
  <si>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</si>
  <si>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</si>
  <si>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</si>
  <si>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</si>
  <si>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</si>
  <si>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</si>
  <si>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</si>
  <si>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</si>
  <si>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</si>
  <si>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</si>
  <si>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</si>
  <si>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</si>
  <si>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</si>
  <si>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</si>
  <si>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</si>
  <si>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</si>
  <si>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</si>
  <si>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</si>
  <si>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</si>
  <si>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</si>
  <si>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</si>
  <si>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</si>
  <si>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</si>
  <si>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</si>
  <si>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</si>
  <si>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</si>
  <si>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</si>
  <si>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</si>
  <si>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</si>
  <si>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</si>
  <si>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</si>
  <si>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</si>
  <si>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</si>
  <si>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</si>
  <si>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</si>
  <si>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</si>
  <si>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</si>
  <si>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</si>
  <si>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</si>
  <si>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</si>
  <si>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</si>
  <si>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</si>
  <si>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</si>
  <si>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</si>
  <si>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</si>
  <si>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</si>
  <si>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</si>
  <si>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</si>
  <si>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</si>
  <si>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</si>
  <si>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</si>
  <si>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</si>
  <si>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</si>
  <si>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</si>
  <si>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</si>
  <si>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</si>
  <si>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</si>
  <si>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</si>
  <si>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</si>
  <si>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</si>
  <si>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</si>
  <si>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</si>
  <si>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</si>
  <si>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</si>
  <si>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</si>
  <si>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</si>
  <si>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</si>
  <si>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</si>
  <si>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</si>
  <si>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</si>
  <si>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</si>
  <si>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</si>
  <si>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</si>
  <si>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</si>
  <si>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</si>
  <si>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</si>
  <si>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</si>
  <si>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</si>
  <si>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</si>
  <si>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</si>
  <si>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</si>
  <si>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</si>
  <si>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</si>
  <si>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</si>
  <si>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</si>
  <si>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</si>
  <si>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</si>
  <si>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</si>
  <si>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</si>
  <si>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</si>
  <si>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</si>
  <si>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</si>
  <si>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</si>
  <si>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</si>
  <si>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</si>
  <si>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</si>
  <si>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</si>
  <si>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</si>
  <si>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</si>
  <si>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</si>
  <si>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</si>
  <si>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</si>
  <si>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</si>
  <si>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</si>
  <si>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</si>
  <si>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</si>
  <si>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</si>
  <si>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</si>
  <si>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</si>
  <si>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</si>
  <si>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</si>
  <si>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</si>
  <si>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</si>
  <si>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</si>
  <si>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</si>
  <si>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</si>
  <si>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</si>
  <si>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</si>
  <si>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</si>
  <si>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</si>
  <si>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</si>
  <si>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</si>
  <si>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</si>
  <si>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</si>
  <si>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</si>
  <si>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</si>
  <si>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</si>
  <si>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</si>
  <si>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</si>
  <si>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</si>
  <si>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</si>
  <si>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</si>
  <si>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</si>
  <si>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</si>
  <si>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</si>
  <si>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</si>
  <si>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</si>
  <si>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</si>
  <si>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</si>
  <si>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</si>
  <si>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</si>
  <si>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</si>
  <si>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</si>
  <si>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</si>
  <si>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</si>
  <si>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</si>
  <si>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</si>
  <si>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</si>
  <si>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</si>
  <si>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</si>
  <si>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</si>
  <si>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</si>
  <si>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</si>
  <si>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</si>
  <si>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</si>
  <si>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</si>
  <si>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</si>
  <si>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</si>
  <si>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</si>
  <si>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</si>
  <si>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</si>
  <si>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</si>
  <si>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</si>
  <si>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</si>
  <si>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</si>
  <si>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</si>
  <si>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</si>
  <si>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</si>
  <si>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</si>
  <si>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</si>
  <si>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</si>
  <si>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</si>
  <si>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</si>
  <si>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</si>
  <si>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</si>
  <si>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</si>
  <si>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</si>
  <si>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</si>
  <si>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</si>
  <si>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</si>
  <si>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</si>
  <si>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</si>
  <si>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</si>
  <si>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</si>
  <si>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</si>
  <si>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</si>
  <si>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</si>
  <si>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</si>
  <si>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</si>
  <si>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</si>
  <si>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</si>
  <si>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</si>
  <si>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</si>
  <si>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</si>
  <si>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</si>
  <si>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</si>
  <si>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</si>
  <si>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</si>
  <si>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</si>
  <si>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</si>
  <si>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</si>
  <si>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</si>
  <si>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</si>
  <si>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</si>
  <si>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</si>
  <si>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</si>
  <si>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</si>
  <si>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</si>
  <si>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</si>
  <si>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</si>
  <si>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</si>
  <si>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</si>
  <si>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</si>
  <si>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</si>
  <si>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</si>
  <si>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</si>
  <si>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</si>
  <si>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</si>
  <si>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</si>
  <si>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</si>
  <si>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</si>
  <si>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</si>
  <si>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</si>
  <si>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</si>
  <si>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</si>
  <si>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</si>
  <si>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</si>
  <si>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</si>
  <si>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</si>
  <si>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</si>
  <si>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</si>
  <si>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</si>
  <si>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</si>
  <si>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</si>
  <si>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</si>
  <si>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</si>
  <si>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</si>
  <si>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</si>
  <si>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</si>
  <si>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</si>
  <si>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</si>
  <si>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</si>
  <si>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</si>
  <si>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</si>
  <si>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</si>
  <si>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</si>
  <si>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</si>
  <si>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</si>
  <si>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</si>
  <si>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</si>
  <si>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</si>
  <si>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</si>
  <si>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</si>
  <si>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</si>
  <si>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</si>
  <si>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</si>
  <si>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</si>
  <si>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</si>
  <si>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</si>
  <si>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</si>
  <si>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</si>
  <si>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</si>
  <si>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</si>
  <si>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</si>
  <si>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</si>
  <si>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</si>
  <si>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</si>
  <si>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</si>
  <si>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</si>
  <si>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</si>
  <si>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</si>
  <si>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</si>
  <si>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</si>
  <si>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</si>
  <si>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</si>
  <si>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</si>
  <si>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</si>
  <si>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</si>
  <si>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</si>
  <si>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</si>
  <si>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</si>
  <si>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</si>
  <si>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</si>
  <si>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</si>
  <si>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</si>
  <si>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</si>
  <si>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</si>
  <si>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</si>
  <si>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</si>
  <si>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</si>
  <si>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</si>
  <si>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</si>
  <si>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</si>
  <si>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</si>
  <si>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</si>
  <si>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</si>
  <si>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</si>
  <si>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</si>
  <si>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</si>
  <si>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</si>
  <si>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</si>
  <si>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</si>
  <si>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</si>
  <si>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</si>
  <si>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</si>
  <si>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</si>
  <si>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</si>
  <si>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</si>
  <si>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</si>
  <si>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</si>
  <si>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</si>
  <si>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</si>
  <si>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</si>
  <si>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</si>
  <si>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</si>
  <si>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</si>
  <si>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</si>
  <si>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</si>
  <si>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</si>
  <si>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</si>
  <si>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</si>
  <si>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</si>
  <si>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</si>
  <si>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</si>
  <si>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</si>
  <si>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</si>
  <si>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</si>
  <si>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</si>
  <si>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</si>
  <si>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</si>
  <si>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</si>
  <si>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</si>
  <si>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</si>
  <si>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</si>
  <si>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</si>
  <si>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</si>
  <si>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</si>
  <si>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</si>
  <si>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</si>
  <si>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</si>
  <si>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</si>
  <si>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</si>
  <si>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</si>
  <si>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</si>
  <si>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</si>
  <si>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</si>
  <si>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</si>
  <si>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</si>
  <si>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</si>
  <si>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</si>
  <si>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</si>
  <si>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</si>
  <si>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</si>
  <si>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</si>
  <si>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</si>
  <si>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</si>
  <si>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</si>
  <si>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</si>
  <si>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</si>
  <si>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</si>
  <si>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</si>
  <si>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</si>
  <si>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</si>
  <si>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</si>
  <si>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</si>
  <si>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</si>
  <si>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</si>
  <si>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</si>
  <si>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</si>
  <si>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</si>
  <si>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</si>
  <si>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</si>
  <si>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</si>
  <si>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</si>
  <si>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</si>
  <si>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</si>
  <si>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</si>
  <si>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</si>
  <si>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</si>
  <si>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</si>
  <si>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</si>
  <si>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</si>
  <si>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</si>
  <si>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</si>
  <si>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</si>
  <si>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</si>
  <si>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</si>
  <si>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</si>
  <si>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</si>
  <si>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</si>
  <si>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</si>
  <si>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</si>
  <si>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</si>
  <si>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</si>
  <si>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</si>
  <si>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</si>
  <si>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</si>
  <si>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</si>
  <si>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</si>
  <si>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</si>
  <si>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</si>
  <si>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</si>
  <si>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</si>
  <si>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</si>
  <si>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</si>
  <si>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</si>
  <si>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</si>
  <si>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</si>
  <si>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</si>
  <si>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</si>
  <si>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</si>
  <si>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</si>
  <si>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</si>
  <si>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</si>
  <si>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</si>
  <si>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</si>
  <si>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</si>
  <si>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</si>
  <si>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</si>
  <si>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</si>
  <si>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</si>
  <si>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</si>
  <si>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</si>
  <si>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</si>
  <si>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</si>
  <si>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</si>
  <si>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</si>
  <si>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</si>
  <si>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</si>
  <si>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</si>
  <si>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</si>
  <si>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</si>
  <si>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</si>
  <si>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</si>
  <si>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</si>
  <si>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</si>
  <si>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</si>
  <si>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</si>
  <si>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</si>
  <si>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</si>
  <si>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</si>
  <si>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</si>
  <si>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</si>
  <si>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</si>
  <si>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</si>
  <si>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</si>
  <si>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</si>
  <si>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</si>
  <si>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</si>
  <si>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</si>
  <si>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</si>
  <si>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</si>
  <si>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</si>
  <si>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</si>
  <si>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</si>
  <si>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</si>
  <si>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</si>
  <si>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</si>
  <si>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</si>
  <si>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</si>
  <si>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</si>
  <si>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</si>
  <si>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</si>
  <si>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</si>
  <si>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</si>
  <si>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</si>
  <si>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</si>
  <si>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</si>
  <si>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</si>
  <si>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</si>
  <si>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</si>
  <si>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</si>
  <si>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</si>
  <si>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</si>
  <si>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</si>
  <si>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</si>
  <si>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</si>
  <si>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</si>
  <si>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</si>
  <si>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</si>
  <si>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</si>
  <si>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</si>
  <si>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</si>
  <si>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</si>
  <si>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</si>
  <si>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</si>
  <si>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</si>
  <si>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</si>
  <si>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</si>
  <si>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</si>
  <si>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</si>
  <si>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</si>
  <si>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</si>
  <si>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</si>
  <si>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</si>
  <si>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</si>
  <si>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</si>
  <si>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</si>
  <si>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</si>
  <si>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</si>
  <si>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</si>
  <si>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</si>
  <si>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</si>
  <si>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</si>
  <si>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</si>
  <si>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</si>
  <si>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</si>
  <si>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</si>
  <si>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</si>
  <si>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</si>
  <si>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</si>
  <si>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</si>
  <si>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</si>
  <si>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</si>
  <si>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</si>
  <si>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</si>
  <si>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</si>
  <si>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</si>
  <si>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</si>
  <si>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</si>
  <si>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</si>
  <si>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</si>
  <si>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</si>
  <si>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</si>
  <si>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</si>
  <si>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</si>
  <si>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</si>
  <si>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</si>
  <si>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</si>
  <si>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</si>
  <si>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</si>
  <si>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</si>
  <si>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</si>
  <si>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</si>
  <si>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</si>
  <si>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</si>
  <si>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</si>
  <si>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</si>
  <si>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</si>
  <si>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</si>
  <si>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</si>
  <si>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</si>
  <si>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</si>
  <si>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</si>
  <si>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</si>
  <si>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</si>
  <si>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</si>
  <si>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</si>
  <si>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</si>
  <si>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</si>
  <si>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</si>
  <si>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</si>
  <si>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</si>
  <si>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</si>
  <si>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</si>
  <si>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</si>
  <si>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</si>
  <si>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</si>
  <si>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</si>
  <si>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</si>
  <si>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</si>
  <si>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</si>
  <si>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</si>
  <si>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</si>
  <si>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</si>
  <si>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</si>
  <si>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</si>
  <si>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</si>
  <si>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</si>
  <si>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</si>
  <si>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</si>
  <si>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</si>
  <si>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</si>
  <si>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</si>
  <si>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</si>
  <si>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</si>
  <si>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</si>
  <si>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</si>
  <si>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</si>
  <si>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</si>
  <si>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</si>
  <si>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</si>
  <si>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</si>
  <si>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</si>
  <si>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</si>
  <si>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</si>
  <si>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</si>
  <si>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</si>
  <si>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</si>
  <si>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</si>
  <si>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</si>
  <si>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</si>
  <si>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</si>
  <si>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</si>
  <si>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</si>
  <si>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</si>
  <si>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</si>
  <si>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</si>
  <si>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</si>
  <si>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</si>
  <si>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</si>
  <si>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</si>
  <si>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</si>
  <si>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</si>
  <si>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</si>
  <si>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</si>
  <si>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</si>
  <si>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</si>
  <si>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</si>
  <si>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</si>
  <si>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</si>
  <si>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</si>
  <si>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</si>
  <si>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</si>
  <si>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</si>
  <si>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</si>
  <si>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</si>
  <si>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</si>
  <si>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</si>
  <si>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</si>
  <si>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</si>
  <si>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</si>
  <si>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</si>
  <si>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</si>
  <si>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</si>
  <si>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</si>
  <si>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</si>
  <si>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</si>
  <si>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</si>
  <si>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</si>
  <si>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</si>
  <si>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</si>
  <si>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</si>
  <si>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</si>
  <si>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</si>
  <si>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</si>
  <si>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</si>
  <si>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</si>
  <si>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</si>
  <si>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</si>
  <si>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</si>
  <si>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</si>
  <si>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</si>
  <si>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</si>
  <si>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</si>
  <si>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</si>
  <si>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</si>
  <si>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</si>
  <si>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</si>
  <si>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</si>
  <si>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</si>
  <si>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</si>
  <si>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</si>
  <si>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</si>
  <si>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</si>
  <si>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</si>
  <si>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</si>
  <si>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</si>
  <si>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</si>
  <si>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</si>
  <si>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</si>
  <si>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</si>
  <si>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</si>
  <si>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</si>
  <si>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</si>
  <si>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</si>
  <si>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</si>
  <si>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</si>
  <si>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</si>
  <si>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</si>
  <si>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</si>
  <si>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</si>
  <si>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</si>
  <si>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</si>
  <si>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</si>
  <si>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</si>
  <si>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</si>
  <si>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</si>
  <si>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</si>
  <si>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</si>
  <si>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</si>
  <si>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</si>
  <si>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</si>
  <si>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</si>
  <si>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</si>
  <si>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</si>
  <si>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</si>
  <si>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</si>
  <si>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</si>
  <si>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</si>
  <si>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</si>
  <si>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</si>
  <si>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</si>
  <si>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</si>
  <si>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</si>
  <si>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</si>
  <si>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</si>
  <si>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</si>
  <si>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</si>
  <si>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</si>
  <si>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</si>
  <si>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</si>
  <si>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</si>
  <si>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</si>
  <si>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</si>
  <si>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</si>
  <si>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</si>
  <si>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</si>
  <si>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</si>
  <si>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</si>
  <si>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</si>
  <si>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</si>
  <si>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</si>
  <si>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</si>
  <si>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</si>
  <si>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</si>
  <si>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</si>
  <si>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</si>
  <si>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</si>
  <si>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</si>
  <si>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</si>
  <si>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</si>
  <si>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</si>
  <si>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</si>
  <si>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</si>
  <si>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</si>
  <si>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</si>
  <si>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</si>
  <si>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</si>
  <si>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</si>
  <si>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</si>
  <si>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</si>
  <si>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</si>
  <si>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</si>
  <si>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</si>
  <si>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</si>
  <si>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</si>
  <si>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</si>
  <si>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</si>
  <si>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</si>
  <si>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</si>
  <si>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</si>
  <si>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</si>
  <si>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</si>
  <si>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</si>
  <si>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</si>
  <si>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</si>
  <si>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</si>
  <si>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</si>
  <si>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</si>
  <si>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</si>
  <si>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</si>
  <si>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</si>
  <si>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</si>
  <si>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</si>
  <si>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</si>
  <si>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</si>
  <si>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</si>
  <si>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</si>
  <si>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</si>
  <si>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</si>
  <si>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</si>
  <si>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</si>
  <si>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</si>
  <si>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</si>
  <si>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</si>
  <si>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</si>
  <si>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</si>
  <si>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</si>
  <si>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</si>
  <si>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</si>
  <si>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</si>
  <si>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</si>
  <si>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</si>
  <si>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</si>
  <si>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</si>
  <si>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</si>
  <si>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</si>
  <si>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</si>
  <si>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</si>
  <si>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</si>
  <si>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</si>
  <si>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</si>
  <si>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</si>
  <si>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</si>
  <si>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</si>
  <si>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</si>
  <si>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</si>
  <si>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</si>
  <si>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</si>
  <si>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</si>
  <si>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</si>
  <si>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</si>
  <si>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</si>
  <si>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</si>
  <si>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</si>
  <si>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</si>
  <si>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</si>
  <si>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</si>
  <si>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</si>
  <si>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</si>
  <si>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</si>
  <si>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</si>
  <si>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</si>
  <si>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</si>
  <si>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</si>
  <si>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</si>
  <si>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</si>
  <si>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</si>
  <si>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</si>
  <si>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</si>
  <si>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</si>
  <si>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</si>
  <si>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</si>
  <si>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</si>
  <si>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</si>
  <si>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</si>
  <si>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</si>
  <si>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</si>
  <si>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</si>
  <si>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</si>
  <si>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</si>
  <si>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</si>
  <si>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</si>
  <si>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</si>
  <si>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</si>
  <si>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</si>
  <si>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</si>
  <si>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</si>
  <si>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</si>
  <si>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</si>
  <si>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</si>
  <si>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</si>
  <si>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</si>
  <si>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</si>
  <si>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</si>
  <si>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</si>
  <si>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</si>
  <si>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</si>
  <si>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</si>
  <si>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</si>
  <si>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</si>
  <si>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</si>
  <si>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</si>
  <si>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</si>
  <si>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</si>
  <si>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</si>
  <si>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</si>
  <si>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</si>
  <si>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</si>
  <si>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</si>
  <si>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</si>
  <si>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</si>
  <si>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</si>
  <si>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</si>
  <si>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</si>
  <si>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</si>
  <si>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</si>
  <si>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</si>
  <si>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</si>
  <si>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</si>
  <si>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</si>
  <si>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</si>
  <si>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</si>
  <si>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</si>
  <si>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</si>
  <si>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</si>
  <si>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</si>
  <si>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</si>
  <si>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</si>
  <si>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</si>
  <si>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</si>
  <si>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</si>
  <si>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</si>
  <si>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</si>
  <si>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</si>
  <si>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</si>
  <si>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</si>
  <si>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</si>
  <si>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</si>
  <si>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</si>
  <si>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</si>
  <si>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</si>
  <si>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</si>
  <si>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</si>
  <si>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</si>
  <si>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</si>
  <si>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</si>
  <si>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</si>
  <si>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</si>
  <si>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</si>
  <si>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</si>
  <si>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</si>
  <si>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</si>
  <si>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</si>
  <si>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</si>
  <si>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</si>
  <si>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</si>
  <si>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</si>
  <si>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</si>
  <si>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</si>
  <si>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</si>
  <si>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</si>
  <si>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</si>
  <si>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</si>
  <si>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</si>
  <si>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</si>
  <si>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</si>
  <si>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</si>
  <si>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</si>
  <si>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</si>
  <si>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</si>
  <si>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</si>
  <si>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</si>
  <si>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</si>
  <si>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</si>
  <si>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</si>
  <si>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</si>
  <si>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</si>
  <si>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</si>
  <si>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</si>
  <si>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</si>
  <si>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</si>
  <si>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</si>
  <si>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</si>
  <si>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</si>
  <si>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</si>
  <si>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</si>
  <si>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</si>
  <si>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</si>
  <si>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</si>
  <si>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</si>
  <si>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</si>
  <si>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</si>
  <si>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</si>
  <si>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</si>
  <si>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</si>
  <si>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</si>
  <si>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</si>
  <si>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</si>
  <si>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</si>
  <si>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</si>
  <si>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</si>
  <si>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</si>
  <si>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</si>
  <si>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</si>
  <si>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</si>
  <si>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</si>
  <si>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</si>
  <si>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</si>
  <si>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</si>
  <si>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</si>
  <si>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</si>
  <si>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</si>
  <si>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</si>
  <si>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</si>
  <si>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</si>
  <si>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</si>
  <si>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</si>
  <si>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</si>
  <si>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</si>
  <si>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</si>
  <si>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</si>
  <si>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</si>
  <si>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</si>
  <si>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</si>
  <si>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</si>
  <si>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</si>
  <si>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</si>
  <si>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</si>
  <si>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</si>
  <si>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</si>
  <si>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</si>
  <si>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</si>
  <si>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</si>
  <si>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</si>
  <si>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</si>
  <si>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</si>
  <si>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</si>
  <si>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</si>
  <si>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</si>
  <si>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</si>
  <si>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</si>
  <si>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</si>
  <si>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</si>
  <si>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</si>
  <si>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</si>
  <si>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</si>
  <si>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</si>
  <si>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</si>
  <si>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</si>
  <si>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</si>
  <si>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</si>
  <si>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</si>
  <si>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</si>
  <si>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</si>
  <si>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</si>
  <si>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</si>
  <si>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</si>
  <si>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</si>
  <si>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</si>
  <si>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</si>
  <si>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</si>
  <si>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</si>
  <si>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</si>
  <si>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</si>
  <si>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</si>
  <si>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</si>
  <si>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</si>
  <si>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</si>
  <si>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</si>
  <si>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</si>
  <si>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</si>
  <si>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</si>
  <si>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</si>
  <si>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</si>
  <si>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</si>
  <si>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</si>
  <si>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</si>
  <si>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</si>
  <si>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</si>
  <si>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</si>
  <si>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</si>
  <si>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</si>
  <si>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</si>
  <si>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</si>
  <si>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</si>
  <si>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</si>
  <si>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</si>
  <si>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</si>
  <si>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</si>
  <si>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</si>
  <si>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</si>
  <si>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</si>
  <si>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</si>
  <si>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</si>
  <si>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</si>
  <si>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</si>
  <si>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</si>
  <si>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</si>
  <si>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</si>
  <si>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</si>
  <si>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</si>
  <si>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</si>
  <si>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</si>
  <si>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</si>
  <si>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</si>
  <si>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</si>
  <si>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</si>
  <si>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</si>
  <si>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</si>
  <si>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</si>
  <si>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</si>
  <si>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</si>
  <si>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</si>
  <si>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</si>
  <si>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</si>
  <si>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</si>
  <si>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</si>
  <si>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</si>
  <si>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</si>
  <si>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</si>
  <si>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</si>
  <si>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</si>
  <si>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</si>
  <si>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</si>
  <si>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</si>
  <si>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</si>
  <si>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</si>
  <si>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</si>
  <si>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</si>
  <si>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</si>
  <si>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</si>
  <si>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</si>
  <si>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</si>
  <si>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</si>
  <si>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</si>
  <si>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</si>
  <si>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</si>
  <si>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</si>
  <si>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</si>
  <si>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</si>
  <si>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</si>
  <si>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</si>
  <si>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</si>
  <si>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</si>
  <si>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</si>
  <si>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</si>
  <si>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</si>
  <si>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</si>
  <si>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</si>
  <si>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</si>
  <si>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</si>
  <si>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</si>
  <si>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</si>
  <si>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</si>
  <si>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</si>
  <si>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</si>
  <si>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</si>
  <si>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</si>
  <si>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</si>
  <si>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</si>
  <si>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</si>
  <si>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</si>
  <si>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</si>
  <si>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</si>
  <si>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</si>
  <si>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</si>
  <si>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</si>
  <si>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</si>
  <si>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</si>
  <si>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</si>
  <si>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</si>
  <si>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</si>
  <si>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</si>
  <si>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</si>
  <si>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</si>
  <si>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</si>
  <si>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</si>
  <si>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</si>
  <si>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</si>
  <si>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</si>
  <si>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</si>
  <si>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</si>
  <si>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</si>
  <si>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</si>
  <si>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</si>
  <si>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</si>
  <si>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</si>
  <si>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</si>
  <si>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</si>
  <si>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</si>
  <si>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</si>
  <si>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</si>
  <si>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</si>
  <si>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</si>
  <si>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</si>
  <si>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</si>
  <si>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</si>
  <si>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</si>
  <si>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</si>
  <si>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</si>
  <si>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</si>
  <si>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</si>
  <si>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</si>
  <si>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</si>
  <si>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</si>
  <si>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</si>
  <si>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</si>
  <si>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</si>
  <si>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</si>
  <si>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</si>
  <si>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</si>
  <si>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</si>
  <si>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</si>
  <si>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</si>
  <si>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</si>
  <si>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</si>
  <si>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</si>
  <si>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</si>
  <si>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</si>
  <si>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</si>
  <si>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</si>
  <si>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</si>
  <si>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</si>
  <si>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</si>
  <si>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</si>
  <si>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</si>
  <si>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</si>
  <si>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</si>
  <si>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</si>
  <si>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</si>
  <si>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</si>
  <si>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</si>
  <si>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</si>
  <si>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</si>
  <si>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</si>
  <si>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</si>
  <si>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</si>
  <si>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</si>
  <si>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</si>
  <si>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</si>
  <si>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</si>
  <si>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</si>
  <si>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</si>
  <si>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</si>
  <si>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</si>
  <si>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</si>
  <si>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</si>
  <si>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</si>
  <si>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</si>
  <si>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</si>
  <si>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</si>
  <si>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</si>
  <si>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</si>
  <si>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</si>
  <si>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</si>
  <si>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</si>
  <si>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</si>
  <si>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</si>
  <si>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</si>
  <si>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</si>
  <si>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</si>
  <si>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</si>
  <si>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</si>
  <si>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</si>
  <si>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</si>
  <si>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</si>
  <si>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</si>
  <si>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</si>
  <si>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</si>
  <si>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</si>
  <si>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</si>
  <si>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</si>
  <si>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</si>
  <si>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</si>
  <si>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</si>
  <si>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</si>
  <si>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</si>
  <si>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</si>
  <si>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</si>
  <si>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</si>
  <si>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</si>
  <si>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</si>
  <si>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</si>
  <si>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</si>
  <si>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</si>
  <si>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</si>
  <si>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</si>
  <si>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</si>
  <si>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</si>
  <si>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</si>
  <si>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</si>
  <si>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</si>
  <si>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</si>
  <si>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</si>
  <si>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</si>
  <si>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</si>
  <si>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</si>
  <si>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</si>
  <si>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</si>
  <si>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</si>
  <si>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</si>
  <si>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</si>
  <si>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</si>
  <si>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</si>
  <si>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</si>
  <si>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</si>
  <si>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</si>
  <si>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</si>
  <si>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</si>
  <si>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</si>
  <si>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</si>
  <si>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</si>
  <si>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</si>
  <si>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</si>
  <si>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</si>
  <si>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</si>
  <si>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</si>
  <si>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</si>
  <si>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</si>
  <si>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</si>
  <si>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</si>
  <si>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</si>
  <si>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</si>
  <si>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</si>
  <si>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</si>
  <si>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</si>
  <si>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</si>
  <si>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</si>
  <si>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</si>
  <si>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</si>
  <si>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</si>
  <si>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</si>
  <si>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</si>
  <si>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</si>
  <si>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</si>
  <si>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</si>
  <si>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</si>
  <si>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</si>
  <si>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</si>
  <si>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</si>
  <si>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</si>
  <si>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</si>
  <si>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</si>
  <si>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</si>
  <si>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</si>
  <si>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</si>
  <si>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</si>
  <si>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</si>
  <si>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</si>
  <si>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</si>
  <si>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</si>
  <si>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</si>
  <si>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</si>
  <si>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</si>
  <si>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</si>
  <si>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</si>
  <si>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</si>
  <si>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</si>
  <si>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</si>
  <si>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</si>
  <si>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</si>
  <si>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</si>
  <si>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</si>
  <si>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</si>
  <si>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</si>
  <si>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</si>
  <si>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</si>
  <si>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</si>
  <si>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</si>
  <si>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</si>
  <si>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</si>
  <si>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</si>
  <si>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</si>
  <si>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</si>
  <si>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</si>
  <si>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</si>
  <si>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</si>
  <si>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</si>
  <si>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</si>
  <si>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</si>
  <si>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</si>
  <si>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</si>
  <si>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</si>
  <si>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</si>
  <si>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</si>
  <si>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</si>
  <si>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</si>
  <si>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</si>
  <si>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</si>
  <si>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</si>
  <si>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</si>
  <si>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</si>
  <si>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</si>
  <si>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</si>
  <si>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</si>
  <si>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</si>
  <si>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</si>
  <si>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</si>
  <si>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</si>
  <si>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</si>
  <si>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</si>
  <si>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</si>
  <si>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</si>
  <si>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</si>
  <si>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</si>
  <si>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</si>
  <si>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</si>
  <si>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</si>
  <si>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</si>
  <si>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</si>
  <si>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</si>
  <si>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</si>
  <si>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</si>
  <si>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</si>
  <si>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</si>
  <si>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</si>
  <si>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</si>
  <si>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</si>
  <si>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</si>
  <si>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</si>
  <si>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</si>
  <si>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</si>
  <si>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</si>
  <si>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</si>
  <si>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</si>
  <si>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</si>
  <si>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</si>
  <si>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</si>
  <si>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</si>
  <si>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</si>
  <si>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</si>
  <si>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</si>
  <si>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</si>
  <si>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</si>
  <si>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</si>
  <si>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</si>
  <si>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</si>
  <si>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</si>
  <si>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</si>
  <si>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</si>
  <si>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</si>
  <si>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</si>
  <si>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</si>
  <si>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</si>
  <si>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</si>
  <si>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</si>
  <si>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</si>
  <si>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</si>
  <si>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</si>
  <si>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</si>
  <si>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</si>
  <si>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</si>
  <si>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</si>
  <si>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</si>
  <si>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</si>
  <si>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</si>
  <si>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</si>
  <si>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</si>
  <si>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</si>
  <si>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</si>
  <si>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</si>
  <si>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</si>
  <si>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</si>
  <si>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</si>
  <si>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</si>
  <si>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</si>
  <si>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</si>
  <si>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</si>
  <si>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</si>
  <si>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</si>
  <si>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</si>
  <si>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</si>
  <si>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</si>
  <si>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</si>
  <si>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</si>
  <si>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</si>
  <si>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</si>
  <si>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</si>
  <si>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</si>
  <si>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</si>
  <si>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</si>
  <si>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</si>
  <si>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</si>
  <si>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</si>
  <si>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</si>
  <si>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</si>
  <si>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</si>
  <si>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</si>
  <si>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</si>
  <si>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</si>
  <si>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</si>
  <si>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</si>
  <si>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</si>
  <si>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</si>
  <si>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</si>
  <si>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</si>
  <si>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</si>
  <si>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</si>
  <si>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</si>
  <si>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</si>
  <si>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</si>
  <si>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</si>
  <si>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</si>
  <si>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</si>
  <si>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</si>
  <si>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</si>
  <si>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</si>
  <si>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</si>
  <si>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</si>
  <si>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</si>
  <si>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</si>
  <si>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</si>
  <si>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</si>
  <si>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</si>
  <si>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</si>
  <si>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</si>
  <si>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</si>
  <si>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</si>
  <si>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</si>
  <si>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</si>
  <si>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</si>
  <si>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</si>
  <si>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</si>
  <si>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</si>
  <si>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</si>
  <si>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</si>
  <si>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</si>
  <si>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</si>
  <si>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</si>
  <si>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</si>
  <si>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</si>
  <si>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</si>
  <si>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</si>
  <si>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</si>
  <si>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</si>
  <si>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</si>
  <si>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</si>
  <si>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</si>
  <si>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</si>
  <si>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</si>
  <si>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</si>
  <si>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</si>
  <si>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</si>
  <si>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</si>
  <si>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</si>
  <si>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</si>
  <si>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</si>
  <si>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</si>
  <si>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</si>
  <si>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</si>
  <si>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</si>
  <si>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</si>
  <si>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</si>
  <si>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</si>
  <si>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</si>
  <si>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</si>
  <si>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</si>
  <si>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</si>
  <si>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</si>
  <si>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</si>
  <si>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</si>
  <si>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</si>
  <si>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</si>
  <si>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</si>
  <si>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</si>
  <si>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</si>
  <si>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</si>
  <si>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</si>
  <si>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</si>
  <si>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</si>
  <si>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</si>
  <si>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</si>
  <si>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</si>
  <si>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</si>
  <si>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</si>
  <si>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</si>
  <si>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</si>
  <si>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</si>
  <si>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</si>
  <si>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</si>
  <si>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</si>
  <si>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</si>
  <si>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</si>
  <si>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</si>
  <si>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</si>
  <si>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</si>
  <si>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</si>
  <si>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</si>
  <si>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</si>
  <si>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</si>
  <si>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</si>
  <si>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</si>
  <si>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</si>
  <si>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</si>
  <si>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</si>
  <si>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</si>
  <si>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</si>
  <si>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</si>
  <si>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</si>
  <si>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</si>
  <si>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</si>
  <si>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</si>
  <si>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</si>
  <si>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</si>
  <si>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</si>
  <si>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</si>
  <si>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</si>
  <si>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</si>
  <si>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</si>
  <si>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</si>
  <si>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</si>
  <si>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</si>
  <si>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</si>
  <si>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</si>
  <si>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</si>
  <si>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</si>
  <si>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</si>
  <si>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</si>
  <si>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</si>
  <si>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</si>
  <si>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</si>
  <si>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</si>
  <si>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</si>
  <si>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</si>
  <si>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</si>
  <si>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</si>
  <si>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</si>
  <si>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</si>
  <si>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</si>
  <si>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</si>
  <si>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</si>
  <si>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</si>
  <si>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</si>
  <si>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</si>
  <si>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</si>
  <si>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</si>
  <si>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</si>
  <si>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</si>
  <si>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</si>
  <si>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</si>
  <si>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</si>
  <si>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</si>
  <si>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</si>
  <si>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</si>
  <si>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</si>
  <si>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</si>
  <si>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</si>
  <si>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</si>
  <si>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</si>
  <si>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</si>
  <si>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</si>
  <si>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</si>
  <si>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</si>
  <si>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</si>
  <si>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</si>
  <si>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</si>
  <si>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</si>
  <si>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</si>
  <si>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</si>
  <si>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</si>
  <si>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</si>
  <si>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</si>
  <si>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</si>
  <si>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</si>
  <si>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</si>
  <si>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</si>
  <si>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</si>
  <si>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</si>
  <si>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</si>
  <si>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</si>
  <si>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</si>
  <si>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</si>
  <si>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</si>
  <si>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</si>
  <si>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</si>
  <si>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</si>
  <si>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</si>
  <si>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</si>
  <si>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</si>
  <si>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</si>
  <si>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</si>
  <si>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</si>
  <si>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</si>
  <si>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</si>
  <si>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</si>
  <si>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</si>
  <si>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</si>
  <si>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</si>
  <si>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</si>
  <si>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</si>
  <si>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</si>
  <si>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</si>
  <si>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</si>
  <si>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</si>
  <si>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</si>
  <si>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</si>
  <si>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</si>
  <si>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</si>
  <si>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</si>
  <si>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</si>
  <si>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</si>
  <si>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</si>
  <si>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</si>
  <si>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</si>
  <si>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</si>
  <si>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</si>
  <si>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</si>
  <si>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</si>
  <si>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</si>
  <si>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</si>
  <si>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</si>
  <si>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</si>
  <si>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</si>
  <si>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</si>
  <si>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</si>
  <si>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</si>
  <si>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</si>
  <si>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</si>
  <si>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</si>
  <si>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</si>
  <si>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</si>
  <si>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</si>
  <si>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</si>
  <si>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</si>
  <si>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</si>
  <si>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</si>
  <si>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</si>
  <si>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</si>
  <si>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</si>
  <si>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</si>
  <si>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</si>
  <si>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</si>
  <si>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</si>
  <si>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</si>
  <si>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</si>
  <si>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</si>
  <si>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</si>
  <si>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</si>
  <si>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</si>
  <si>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</si>
  <si>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</si>
  <si>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</si>
  <si>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</si>
  <si>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</si>
  <si>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</si>
  <si>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</si>
  <si>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</si>
  <si>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</si>
  <si>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</si>
  <si>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</si>
  <si>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</si>
  <si>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</si>
  <si>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</si>
  <si>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</si>
  <si>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</si>
  <si>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</si>
  <si>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</si>
  <si>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</si>
  <si>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</si>
  <si>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</si>
  <si>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</si>
  <si>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</si>
  <si>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</si>
  <si>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</si>
  <si>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</si>
  <si>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</si>
  <si>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</si>
  <si>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</si>
  <si>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</si>
  <si>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</si>
  <si>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</si>
  <si>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</si>
  <si>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</si>
  <si>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</si>
  <si>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</si>
  <si>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</si>
  <si>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</si>
  <si>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</si>
  <si>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</si>
  <si>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</si>
  <si>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</si>
  <si>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</si>
  <si>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</si>
  <si>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</si>
  <si>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</si>
  <si>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</si>
  <si>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</si>
  <si>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</si>
  <si>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</si>
  <si>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</si>
  <si>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</si>
  <si>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</si>
  <si>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</si>
  <si>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</si>
  <si>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</si>
  <si>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</si>
  <si>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</si>
  <si>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</si>
  <si>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</si>
  <si>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</si>
  <si>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</si>
  <si>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</si>
  <si>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</si>
  <si>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</si>
  <si>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</si>
  <si>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</si>
  <si>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</si>
  <si>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</si>
  <si>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</si>
  <si>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</si>
  <si>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</si>
  <si>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</si>
  <si>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</si>
  <si>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</si>
  <si>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</si>
  <si>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</si>
  <si>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</si>
  <si>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</si>
  <si>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</si>
  <si>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</si>
  <si>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</si>
  <si>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</si>
  <si>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</si>
  <si>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</si>
  <si>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</si>
  <si>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</si>
  <si>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</si>
  <si>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</si>
  <si>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</si>
  <si>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</si>
  <si>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</si>
  <si>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</si>
  <si>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</si>
  <si>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</si>
  <si>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</si>
  <si>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</si>
  <si>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</si>
  <si>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</si>
  <si>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</si>
  <si>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</si>
  <si>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</si>
  <si>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</si>
  <si>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</si>
  <si>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</si>
  <si>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</si>
  <si>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</si>
  <si>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</si>
  <si>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</si>
  <si>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</si>
  <si>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</si>
  <si>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</si>
  <si>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</si>
  <si>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</si>
  <si>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</si>
  <si>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</si>
  <si>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</si>
  <si>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</si>
  <si>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</si>
  <si>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</si>
  <si>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</si>
  <si>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</si>
  <si>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</si>
  <si>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</si>
  <si>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</si>
  <si>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</si>
  <si>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</si>
  <si>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</si>
  <si>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</si>
  <si>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</si>
  <si>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</si>
  <si>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</si>
  <si>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</si>
  <si>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</si>
  <si>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</si>
  <si>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</si>
  <si>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</si>
  <si>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</si>
  <si>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</si>
  <si>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</si>
  <si>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</si>
  <si>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</si>
  <si>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</si>
  <si>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</si>
  <si>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</si>
  <si>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</si>
  <si>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</si>
  <si>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</si>
  <si>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</si>
  <si>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</si>
  <si>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</si>
  <si>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</si>
  <si>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</si>
  <si>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</si>
  <si>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</si>
  <si>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</si>
  <si>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</si>
  <si>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</si>
  <si>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</si>
  <si>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</si>
  <si>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</si>
  <si>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</si>
  <si>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</si>
  <si>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</si>
  <si>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</si>
  <si>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</si>
  <si>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</si>
  <si>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</si>
  <si>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</si>
  <si>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</si>
  <si>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</si>
  <si>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</si>
  <si>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</si>
  <si>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</si>
  <si>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</si>
  <si>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</si>
  <si>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</si>
  <si>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</si>
  <si>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</si>
  <si>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</si>
  <si>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</si>
  <si>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</si>
  <si>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</si>
  <si>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</si>
  <si>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</si>
  <si>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</si>
  <si>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</si>
  <si>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</si>
  <si>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</si>
  <si>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</si>
  <si>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</si>
  <si>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</si>
  <si>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</si>
  <si>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</si>
  <si>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</si>
  <si>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</si>
  <si>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</si>
  <si>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</si>
  <si>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</si>
  <si>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</si>
  <si>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</si>
  <si>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</si>
  <si>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</si>
  <si>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</si>
  <si>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</si>
  <si>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</si>
  <si>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</si>
  <si>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</si>
  <si>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</si>
  <si>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</si>
  <si>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</si>
  <si>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</si>
  <si>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</si>
  <si>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</si>
  <si>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</si>
  <si>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</si>
  <si>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</si>
  <si>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</si>
  <si>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</si>
  <si>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</si>
  <si>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</si>
  <si>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</si>
  <si>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</si>
  <si>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</si>
  <si>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</si>
  <si>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</si>
  <si>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</si>
  <si>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</si>
  <si>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</si>
  <si>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</si>
  <si>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</si>
  <si>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</si>
  <si>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</si>
  <si>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</si>
  <si>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</si>
  <si>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</si>
  <si>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</si>
  <si>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</si>
  <si>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</si>
  <si>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</si>
  <si>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</si>
  <si>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</si>
  <si>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</si>
  <si>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</si>
  <si>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</si>
  <si>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</si>
  <si>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</si>
  <si>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</si>
  <si>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</si>
  <si>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</si>
  <si>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</si>
  <si>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</si>
  <si>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</si>
  <si>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</si>
  <si>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</si>
  <si>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</si>
  <si>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</si>
  <si>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</si>
  <si>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</si>
  <si>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</si>
  <si>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</si>
  <si>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</si>
  <si>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</si>
  <si>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</si>
  <si>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</si>
  <si>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</si>
  <si>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</si>
  <si>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</si>
  <si>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</si>
  <si>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</si>
  <si>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</si>
  <si>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</si>
  <si>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</si>
  <si>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</si>
  <si>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</si>
  <si>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</si>
  <si>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</si>
  <si>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</si>
  <si>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</si>
  <si>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</si>
  <si>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</si>
  <si>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</si>
  <si>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</si>
  <si>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</si>
  <si>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</si>
  <si>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</si>
  <si>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</si>
  <si>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</si>
  <si>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</si>
  <si>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</si>
  <si>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</si>
  <si>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</si>
  <si>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</si>
  <si>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</si>
  <si>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</si>
  <si>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</si>
  <si>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</si>
  <si>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</si>
  <si>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</si>
  <si>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</si>
  <si>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</si>
  <si>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</si>
  <si>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</si>
  <si>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</si>
  <si>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</si>
  <si>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</si>
  <si>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</si>
  <si>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</si>
  <si>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</si>
  <si>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</si>
  <si>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</si>
  <si>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</si>
  <si>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</si>
  <si>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</si>
  <si>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</si>
  <si>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</si>
  <si>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</si>
  <si>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</si>
  <si>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</si>
  <si>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</si>
  <si>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</si>
  <si>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</si>
  <si>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</si>
  <si>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</si>
  <si>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</si>
  <si>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</si>
  <si>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</si>
  <si>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</si>
  <si>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</si>
  <si>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</si>
  <si>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</si>
  <si>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</si>
  <si>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</si>
  <si>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</si>
  <si>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</si>
  <si>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</si>
  <si>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</si>
  <si>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</si>
  <si>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</si>
  <si>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</si>
  <si>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</si>
  <si>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</si>
  <si>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</si>
  <si>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</si>
  <si>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</si>
  <si>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</si>
  <si>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</si>
  <si>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</si>
  <si>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</si>
  <si>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</si>
  <si>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</si>
  <si>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</si>
  <si>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</si>
  <si>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</si>
  <si>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</si>
  <si>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</si>
  <si>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</si>
  <si>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</si>
  <si>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</si>
  <si>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</si>
  <si>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</si>
  <si>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</si>
  <si>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</si>
  <si>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</si>
  <si>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</si>
  <si>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</si>
  <si>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</si>
  <si>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</si>
  <si>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</si>
  <si>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</si>
  <si>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</si>
  <si>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</si>
  <si>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</si>
  <si>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</si>
  <si>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</si>
  <si>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</si>
  <si>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</si>
  <si>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</si>
  <si>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</si>
  <si>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</si>
  <si>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</si>
  <si>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</si>
  <si>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</si>
  <si>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</si>
  <si>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</si>
  <si>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</si>
  <si>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</si>
  <si>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</si>
  <si>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</si>
  <si>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</si>
  <si>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</si>
  <si>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</si>
  <si>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</si>
  <si>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</si>
  <si>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</si>
  <si>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</si>
  <si>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</si>
  <si>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</si>
  <si>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</si>
  <si>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</si>
  <si>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</si>
  <si>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</si>
  <si>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</si>
  <si>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</si>
  <si>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</si>
  <si>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</si>
  <si>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</si>
  <si>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</si>
  <si>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</si>
  <si>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</si>
  <si>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</si>
  <si>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</si>
  <si>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</si>
  <si>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</si>
  <si>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</si>
  <si>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</si>
  <si>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</si>
  <si>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</si>
  <si>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</si>
  <si>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</si>
  <si>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</si>
  <si>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</si>
  <si>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</si>
  <si>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</si>
  <si>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</si>
  <si>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</si>
  <si>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</si>
  <si>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</si>
  <si>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</si>
  <si>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</si>
  <si>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</si>
  <si>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</si>
  <si>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</si>
  <si>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</si>
  <si>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</si>
  <si>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</si>
  <si>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</si>
  <si>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</si>
  <si>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</si>
  <si>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</si>
  <si>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</si>
  <si>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</si>
  <si>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</si>
  <si>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</si>
  <si>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</si>
  <si>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</si>
  <si>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</si>
  <si>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</si>
  <si>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</si>
  <si>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</si>
  <si>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</si>
  <si>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</si>
  <si>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</si>
  <si>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</si>
  <si>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</si>
  <si>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</si>
  <si>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</si>
  <si>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</si>
  <si>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</si>
  <si>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</si>
  <si>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</si>
  <si>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</si>
  <si>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</si>
  <si>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</si>
  <si>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</si>
  <si>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</si>
  <si>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</si>
  <si>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</si>
  <si>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</si>
  <si>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</si>
  <si>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</si>
  <si>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</si>
  <si>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</si>
  <si>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</si>
  <si>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</si>
  <si>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</si>
  <si>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</si>
  <si>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</si>
  <si>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</si>
  <si>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</si>
  <si>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</si>
  <si>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</si>
  <si>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</si>
  <si>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</si>
  <si>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</si>
  <si>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</si>
  <si>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</si>
  <si>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</si>
  <si>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</si>
  <si>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</si>
  <si>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</si>
  <si>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</si>
  <si>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</si>
  <si>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</si>
  <si>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</si>
  <si>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</si>
  <si>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</si>
  <si>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</si>
  <si>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</si>
  <si>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</si>
  <si>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</si>
  <si>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</si>
  <si>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</si>
  <si>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</si>
  <si>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</si>
  <si>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</si>
  <si>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</si>
  <si>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</si>
  <si>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</si>
  <si>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</si>
  <si>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</si>
  <si>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</si>
  <si>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</si>
  <si>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</si>
  <si>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</si>
  <si>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</si>
  <si>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</si>
  <si>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</si>
  <si>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</si>
  <si>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</si>
  <si>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</si>
  <si>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</si>
  <si>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</si>
  <si>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</si>
  <si>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</si>
  <si>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</si>
  <si>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</si>
  <si>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</si>
  <si>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</si>
  <si>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</si>
  <si>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</si>
  <si>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</si>
  <si>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</si>
  <si>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</si>
  <si>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</si>
  <si>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</si>
  <si>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</si>
  <si>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</si>
  <si>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</si>
  <si>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</si>
  <si>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</si>
  <si>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</si>
  <si>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</si>
  <si>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</si>
  <si>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</si>
  <si>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</si>
  <si>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</si>
  <si>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</si>
  <si>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</si>
  <si>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</si>
  <si>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</si>
  <si>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</si>
  <si>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</si>
  <si>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</si>
  <si>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</si>
  <si>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</si>
  <si>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</si>
  <si>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</si>
  <si>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</si>
  <si>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</si>
  <si>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</si>
  <si>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</si>
  <si>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</si>
  <si>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</si>
  <si>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</si>
  <si>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</si>
  <si>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</si>
  <si>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</si>
  <si>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</si>
  <si>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</si>
  <si>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</si>
  <si>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</si>
  <si>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</si>
  <si>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</si>
  <si>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</si>
  <si>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</si>
  <si>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</si>
  <si>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</si>
  <si>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</si>
  <si>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</si>
  <si>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</si>
  <si>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</si>
  <si>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</si>
  <si>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</si>
  <si>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</si>
  <si>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</si>
  <si>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</si>
  <si>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</si>
  <si>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</si>
  <si>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</si>
  <si>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</si>
  <si>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</si>
  <si>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</si>
  <si>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</si>
  <si>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</si>
  <si>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</si>
  <si>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</si>
  <si>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</si>
  <si>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</si>
  <si>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</si>
  <si>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</si>
  <si>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</si>
  <si>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</si>
  <si>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</si>
  <si>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</si>
  <si>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</si>
  <si>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</si>
  <si>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</si>
  <si>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</si>
  <si>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</si>
  <si>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</si>
  <si>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</si>
  <si>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</si>
  <si>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</si>
  <si>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</si>
  <si>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</si>
  <si>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</si>
  <si>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</si>
  <si>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</si>
  <si>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</si>
  <si>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</si>
  <si>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</si>
  <si>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</si>
  <si>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</si>
  <si>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</si>
  <si>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</si>
  <si>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</si>
  <si>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</si>
  <si>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</si>
  <si>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</si>
  <si>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</si>
  <si>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</si>
  <si>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</si>
  <si>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</si>
  <si>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</si>
  <si>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</si>
  <si>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</si>
  <si>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</si>
  <si>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</si>
  <si>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</si>
  <si>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</si>
  <si>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</si>
  <si>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</si>
  <si>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</si>
  <si>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</si>
  <si>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</si>
  <si>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</si>
  <si>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</si>
  <si>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</si>
  <si>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</si>
  <si>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</si>
  <si>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</si>
  <si>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</si>
  <si>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</si>
  <si>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</si>
  <si>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</si>
  <si>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</si>
  <si>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</si>
  <si>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</si>
  <si>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</si>
  <si>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</si>
  <si>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</si>
  <si>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</si>
  <si>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</si>
  <si>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</si>
  <si>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</si>
  <si>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</si>
  <si>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</si>
  <si>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</si>
  <si>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</si>
  <si>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</si>
  <si>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</si>
  <si>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</si>
  <si>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</si>
  <si>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</si>
  <si>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</si>
  <si>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</si>
  <si>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</si>
  <si>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</si>
  <si>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</si>
  <si>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</si>
  <si>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</si>
  <si>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</si>
  <si>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</si>
  <si>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</si>
  <si>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</si>
  <si>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</si>
  <si>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</si>
  <si>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</si>
  <si>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</si>
  <si>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</si>
  <si>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</si>
  <si>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</si>
  <si>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</si>
  <si>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</si>
  <si>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</si>
  <si>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</si>
  <si>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</si>
  <si>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</si>
  <si>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</si>
  <si>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</si>
  <si>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</si>
  <si>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</si>
  <si>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</si>
  <si>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</si>
  <si>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</si>
  <si>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</si>
  <si>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</si>
  <si>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</si>
  <si>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</si>
  <si>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</si>
  <si>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</si>
  <si>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</si>
  <si>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</si>
  <si>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</si>
  <si>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</si>
  <si>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</si>
  <si>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</si>
  <si>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</si>
  <si>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</si>
  <si>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</si>
  <si>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</si>
  <si>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</si>
  <si>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</si>
  <si>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</si>
  <si>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</si>
  <si>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</si>
  <si>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</si>
  <si>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</si>
  <si>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</si>
  <si>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</si>
  <si>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</si>
  <si>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</si>
  <si>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</si>
  <si>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</si>
  <si>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</si>
  <si>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</si>
  <si>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</si>
  <si>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</si>
  <si>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</si>
  <si>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</si>
  <si>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</si>
  <si>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</si>
  <si>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</si>
  <si>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</si>
  <si>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</si>
  <si>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</si>
  <si>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</si>
  <si>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</si>
  <si>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</si>
  <si>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</si>
  <si>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</si>
  <si>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</si>
  <si>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</si>
  <si>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</si>
  <si>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</si>
  <si>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</si>
  <si>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</si>
  <si>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</si>
  <si>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</si>
  <si>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</si>
  <si>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</si>
  <si>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</si>
  <si>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</si>
  <si>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</si>
  <si>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</si>
  <si>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</si>
  <si>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</si>
  <si>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</si>
  <si>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</si>
  <si>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</si>
  <si>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</si>
  <si>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</si>
  <si>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</si>
  <si>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</si>
  <si>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</si>
  <si>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</si>
  <si>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</si>
  <si>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</si>
  <si>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</si>
  <si>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</si>
  <si>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</si>
  <si>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</si>
  <si>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</si>
  <si>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</si>
  <si>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</si>
  <si>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</si>
  <si>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</si>
  <si>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</si>
  <si>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</si>
  <si>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</si>
  <si>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</si>
  <si>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</si>
  <si>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</si>
  <si>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</si>
  <si>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</si>
  <si>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</si>
  <si>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</si>
  <si>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</si>
  <si>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</si>
  <si>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</si>
  <si>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</si>
  <si>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</si>
  <si>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</si>
  <si>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</si>
  <si>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</si>
  <si>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</si>
  <si>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</si>
  <si>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</si>
  <si>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</si>
  <si>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</si>
  <si>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</si>
  <si>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</si>
  <si>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</si>
  <si>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</si>
  <si>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</si>
  <si>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</si>
  <si>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</si>
  <si>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</si>
  <si>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</si>
  <si>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</si>
  <si>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</si>
  <si>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</si>
  <si>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</si>
  <si>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</si>
  <si>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</si>
  <si>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</si>
  <si>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</si>
  <si>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</si>
  <si>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</si>
  <si>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</si>
  <si>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</si>
  <si>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</si>
  <si>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</si>
  <si>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</si>
  <si>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</si>
  <si>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</si>
  <si>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</si>
  <si>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</si>
  <si>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</si>
  <si>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</si>
  <si>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</si>
  <si>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</si>
  <si>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</si>
  <si>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</si>
  <si>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</si>
  <si>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</si>
  <si>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</si>
  <si>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</si>
  <si>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</si>
  <si>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</si>
  <si>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</si>
  <si>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</si>
  <si>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</si>
  <si>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</si>
  <si>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</si>
  <si>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</si>
  <si>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</si>
  <si>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</si>
  <si>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</si>
  <si>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</si>
  <si>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</si>
  <si>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</si>
  <si>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</si>
  <si>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</si>
  <si>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</si>
  <si>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</si>
  <si>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</si>
  <si>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</si>
  <si>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</si>
  <si>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</si>
  <si>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</si>
  <si>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</si>
  <si>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</si>
  <si>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</si>
  <si>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</si>
  <si>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</si>
  <si>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</si>
  <si>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</si>
  <si>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</si>
  <si>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</si>
  <si>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</si>
  <si>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</si>
  <si>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</si>
  <si>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</si>
  <si>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</si>
  <si>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</si>
  <si>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</si>
  <si>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</si>
  <si>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</si>
  <si>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</si>
  <si>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</si>
  <si>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</si>
  <si>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</si>
  <si>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</si>
  <si>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</si>
  <si>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</si>
  <si>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</si>
  <si>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</si>
  <si>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</si>
  <si>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</si>
  <si>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</si>
  <si>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</si>
  <si>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</si>
  <si>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</si>
  <si>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</si>
  <si>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</si>
  <si>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</si>
  <si>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</si>
  <si>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</si>
  <si>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</si>
  <si>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</si>
  <si>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</si>
  <si>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</si>
  <si>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</si>
  <si>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</si>
  <si>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</si>
  <si>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</si>
  <si>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</si>
  <si>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</si>
  <si>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</si>
  <si>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</si>
  <si>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</si>
  <si>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</si>
  <si>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</si>
  <si>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</si>
  <si>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</si>
  <si>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</si>
  <si>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</si>
  <si>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</si>
  <si>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</si>
  <si>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</si>
  <si>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</si>
  <si>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</si>
  <si>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</si>
  <si>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</si>
  <si>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</si>
  <si>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</si>
  <si>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</si>
  <si>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</si>
  <si>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</si>
  <si>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</si>
  <si>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</si>
  <si>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</si>
  <si>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</si>
  <si>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</si>
  <si>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</si>
  <si>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</si>
  <si>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</si>
  <si>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</si>
  <si>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</si>
  <si>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</si>
  <si>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</si>
  <si>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</si>
  <si>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</si>
  <si>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</si>
  <si>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</si>
  <si>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</si>
  <si>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</si>
  <si>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</si>
  <si>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</si>
  <si>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</si>
  <si>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</si>
  <si>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</si>
  <si>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</si>
  <si>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</si>
  <si>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</si>
  <si>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</si>
  <si>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</si>
  <si>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</si>
  <si>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</si>
  <si>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</si>
  <si>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</si>
  <si>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</si>
  <si>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</si>
  <si>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</si>
  <si>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</si>
  <si>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</si>
  <si>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</si>
  <si>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</si>
  <si>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</si>
  <si>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</si>
  <si>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</si>
  <si>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</si>
  <si>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</si>
  <si>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</si>
  <si>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</si>
  <si>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</si>
  <si>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</si>
  <si>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</si>
  <si>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</si>
  <si>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</si>
  <si>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</si>
  <si>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</si>
  <si>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</si>
  <si>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</si>
  <si>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</si>
  <si>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</si>
  <si>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</si>
  <si>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</si>
  <si>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</si>
  <si>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</si>
  <si>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</si>
  <si>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</si>
  <si>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</si>
  <si>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</si>
  <si>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</si>
  <si>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</si>
  <si>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</si>
  <si>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</si>
  <si>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</si>
  <si>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</si>
  <si>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</si>
  <si>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</si>
  <si>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</si>
  <si>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</si>
  <si>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</si>
  <si>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</si>
  <si>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</si>
  <si>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</si>
  <si>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</si>
  <si>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</si>
  <si>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</si>
  <si>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</si>
  <si>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</si>
  <si>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</si>
  <si>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</si>
  <si>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</si>
  <si>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</si>
  <si>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</si>
  <si>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</si>
  <si>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</si>
  <si>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</si>
  <si>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</si>
  <si>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</si>
  <si>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</si>
  <si>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</si>
  <si>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</si>
  <si>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</si>
  <si>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</si>
  <si>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</si>
  <si>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</si>
  <si>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</si>
  <si>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</si>
  <si>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</si>
  <si>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</si>
  <si>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</si>
  <si>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</si>
  <si>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</si>
  <si>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</si>
  <si>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</si>
  <si>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</si>
  <si>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</si>
  <si>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</si>
  <si>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</si>
  <si>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</si>
  <si>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</si>
  <si>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</si>
  <si>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</si>
  <si>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</si>
  <si>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</si>
  <si>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</si>
  <si>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</si>
  <si>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</si>
  <si>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</si>
  <si>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</si>
  <si>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</si>
  <si>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</si>
  <si>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</si>
  <si>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</si>
  <si>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</si>
  <si>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</si>
  <si>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</si>
  <si>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</si>
  <si>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</si>
  <si>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</si>
  <si>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</si>
  <si>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</si>
  <si>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</si>
  <si>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</si>
  <si>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</si>
  <si>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</si>
  <si>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</si>
  <si>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</si>
  <si>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</si>
  <si>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</si>
  <si>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</si>
  <si>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</si>
  <si>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</si>
  <si>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</si>
  <si>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</si>
  <si>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</si>
  <si>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</si>
  <si>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</si>
  <si>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</si>
  <si>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</si>
  <si>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</si>
  <si>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</si>
  <si>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</si>
  <si>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</si>
  <si>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</si>
  <si>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</si>
  <si>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</si>
  <si>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</si>
  <si>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</si>
  <si>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</si>
  <si>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</si>
  <si>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</si>
  <si>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</si>
  <si>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</si>
  <si>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</si>
  <si>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</si>
  <si>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</si>
  <si>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</si>
  <si>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</si>
  <si>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</si>
  <si>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</si>
  <si>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</si>
  <si>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</si>
  <si>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</si>
  <si>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</si>
  <si>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</si>
  <si>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</si>
  <si>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</si>
  <si>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</si>
  <si>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</si>
  <si>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</si>
  <si>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</si>
  <si>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</si>
  <si>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</si>
  <si>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</si>
  <si>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</si>
  <si>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</si>
  <si>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</si>
  <si>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</si>
  <si>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</si>
  <si>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</si>
  <si>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</si>
  <si>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</si>
  <si>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</si>
  <si>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</si>
  <si>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</si>
  <si>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</si>
  <si>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</si>
  <si>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</si>
  <si>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</si>
  <si>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</si>
  <si>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</si>
  <si>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</si>
  <si>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</si>
  <si>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</si>
  <si>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</si>
  <si>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</si>
  <si>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</si>
  <si>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</si>
  <si>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</si>
  <si>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</si>
  <si>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</si>
  <si>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</si>
  <si>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</si>
  <si>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</si>
  <si>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</si>
  <si>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</si>
  <si>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</si>
  <si>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</si>
  <si>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</si>
  <si>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</si>
  <si>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</si>
  <si>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</si>
  <si>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</si>
  <si>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</si>
  <si>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</si>
  <si>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</si>
  <si>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</si>
  <si>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</si>
  <si>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</si>
  <si>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</si>
  <si>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</si>
  <si>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</si>
  <si>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</si>
  <si>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</si>
  <si>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</si>
  <si>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</si>
  <si>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</si>
  <si>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</si>
  <si>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</si>
  <si>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</si>
  <si>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</si>
  <si>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</si>
  <si>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</si>
  <si>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</si>
  <si>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</si>
  <si>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</si>
  <si>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</si>
  <si>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</si>
  <si>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</si>
  <si>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</si>
  <si>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</si>
  <si>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</si>
  <si>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</si>
  <si>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</si>
  <si>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</si>
  <si>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</si>
  <si>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</si>
  <si>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</si>
  <si>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</si>
  <si>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</si>
  <si>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</si>
  <si>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</si>
  <si>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</si>
  <si>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</si>
  <si>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</si>
  <si>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</si>
  <si>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</si>
  <si>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</si>
  <si>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</si>
  <si>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</si>
  <si>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</si>
  <si>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</si>
  <si>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</si>
  <si>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</si>
  <si>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</si>
  <si>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</si>
  <si>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</si>
  <si>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</si>
  <si>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</si>
  <si>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</si>
  <si>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</si>
  <si>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</si>
  <si>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</si>
  <si>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</si>
  <si>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</si>
  <si>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</si>
  <si>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</si>
  <si>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</si>
  <si>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</si>
  <si>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</si>
  <si>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</si>
  <si>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</si>
  <si>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</si>
  <si>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</si>
  <si>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</si>
  <si>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</si>
  <si>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</si>
  <si>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</si>
  <si>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</si>
  <si>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</si>
  <si>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</si>
  <si>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</si>
  <si>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</si>
  <si>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</si>
  <si>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</si>
  <si>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</si>
  <si>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</si>
  <si>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</si>
  <si>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</si>
  <si>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</si>
  <si>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</si>
  <si>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</si>
  <si>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</si>
  <si>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</si>
  <si>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</si>
  <si>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</si>
  <si>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</si>
  <si>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</si>
  <si>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</si>
  <si>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</si>
  <si>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</si>
  <si>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</si>
  <si>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</si>
  <si>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</si>
  <si>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</si>
  <si>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</si>
  <si>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</si>
  <si>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</si>
  <si>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</si>
  <si>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</si>
  <si>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</si>
  <si>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</si>
  <si>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</si>
  <si>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</si>
  <si>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</si>
  <si>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</si>
  <si>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</si>
  <si>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</si>
  <si>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</si>
  <si>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</si>
  <si>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</si>
  <si>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</si>
  <si>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</si>
  <si>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</si>
  <si>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</si>
  <si>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</si>
  <si>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</si>
  <si>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</si>
  <si>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</si>
  <si>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</si>
  <si>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</si>
  <si>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</si>
  <si>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</si>
  <si>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</si>
  <si>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</si>
  <si>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</si>
  <si>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</si>
  <si>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</si>
  <si>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</si>
  <si>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</si>
  <si>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</si>
  <si>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</si>
  <si>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</si>
  <si>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</si>
  <si>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</si>
  <si>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</si>
  <si>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</si>
  <si>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</si>
  <si>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</si>
  <si>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</si>
  <si>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</si>
  <si>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</si>
  <si>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</si>
  <si>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</si>
  <si>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</si>
  <si>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</si>
  <si>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</si>
  <si>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</si>
  <si>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</si>
  <si>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</si>
  <si>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</si>
  <si>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</si>
  <si>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</si>
  <si>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</si>
  <si>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</si>
  <si>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</si>
  <si>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</si>
  <si>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</si>
  <si>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</si>
  <si>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</si>
  <si>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</si>
  <si>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</si>
  <si>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</si>
  <si>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</si>
  <si>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</si>
  <si>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</si>
  <si>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</si>
  <si>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</si>
  <si>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</si>
  <si>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</si>
  <si>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</si>
  <si>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</si>
  <si>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</si>
  <si>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</si>
  <si>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</si>
  <si>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</si>
  <si>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</si>
  <si>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</si>
  <si>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</si>
  <si>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</si>
  <si>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</si>
  <si>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</si>
  <si>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</si>
  <si>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</si>
  <si>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</si>
  <si>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</si>
  <si>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</si>
  <si>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</si>
  <si>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</si>
  <si>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</si>
  <si>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</si>
  <si>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</si>
  <si>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</si>
  <si>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</si>
  <si>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</si>
  <si>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</si>
  <si>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</si>
  <si>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</si>
  <si>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</si>
  <si>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</si>
  <si>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</si>
  <si>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</si>
  <si>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</si>
  <si>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</si>
  <si>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</si>
  <si>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</si>
  <si>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</si>
  <si>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</si>
  <si>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</si>
  <si>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</si>
  <si>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</si>
  <si>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</si>
  <si>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</si>
  <si>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</si>
  <si>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</si>
  <si>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</si>
  <si>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</si>
  <si>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</si>
  <si>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</si>
  <si>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</si>
  <si>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</si>
  <si>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</si>
  <si>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</si>
  <si>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</si>
  <si>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</si>
  <si>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</si>
  <si>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</si>
  <si>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</si>
  <si>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</si>
  <si>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</si>
  <si>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</si>
  <si>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</si>
  <si>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</si>
  <si>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</si>
  <si>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</si>
  <si>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</si>
  <si>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</si>
  <si>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</si>
  <si>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</si>
  <si>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</si>
  <si>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</si>
  <si>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</si>
  <si>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</si>
  <si>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</si>
  <si>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</si>
  <si>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</si>
  <si>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</si>
  <si>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</si>
  <si>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</si>
  <si>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</si>
  <si>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</si>
  <si>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</si>
  <si>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</si>
  <si>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</si>
  <si>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</si>
  <si>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</si>
  <si>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</si>
  <si>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</si>
  <si>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</si>
  <si>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</si>
  <si>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</si>
  <si>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</si>
  <si>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</si>
  <si>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</si>
  <si>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</si>
  <si>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</si>
  <si>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</si>
  <si>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</si>
  <si>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</si>
  <si>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</si>
  <si>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</si>
  <si>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</si>
  <si>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</si>
  <si>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</si>
  <si>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</si>
  <si>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</si>
  <si>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</si>
  <si>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</si>
  <si>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</si>
  <si>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</si>
  <si>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</si>
  <si>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</si>
  <si>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</si>
  <si>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</si>
  <si>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</si>
  <si>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</si>
  <si>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</si>
  <si>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</si>
  <si>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</si>
  <si>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</si>
  <si>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</si>
  <si>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</si>
  <si>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</si>
  <si>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</si>
  <si>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</si>
  <si>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</si>
  <si>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</si>
  <si>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</si>
  <si>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</si>
  <si>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</si>
  <si>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</si>
  <si>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</si>
  <si>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</si>
  <si>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</si>
  <si>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</si>
  <si>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</si>
  <si>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</si>
  <si>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</si>
  <si>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</si>
  <si>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</si>
  <si>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</si>
  <si>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</si>
  <si>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</si>
  <si>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</si>
  <si>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</si>
  <si>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</si>
  <si>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</si>
  <si>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</si>
  <si>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</si>
  <si>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</si>
  <si>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</si>
  <si>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</si>
  <si>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</si>
  <si>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</si>
  <si>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</si>
  <si>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</si>
  <si>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</si>
  <si>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</si>
  <si>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</si>
  <si>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</si>
  <si>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</si>
  <si>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</si>
  <si>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</si>
  <si>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</si>
  <si>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</si>
  <si>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</si>
  <si>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</si>
  <si>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</si>
  <si>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</si>
  <si>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</si>
  <si>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</si>
  <si>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</si>
  <si>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</si>
  <si>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</si>
  <si>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</si>
  <si>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</si>
  <si>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</si>
  <si>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</si>
  <si>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</si>
  <si>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</si>
  <si>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</si>
  <si>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</si>
  <si>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</si>
  <si>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</si>
  <si>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</si>
  <si>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</si>
  <si>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</si>
  <si>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</si>
  <si>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</si>
  <si>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</si>
  <si>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</si>
  <si>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</si>
  <si>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</si>
  <si>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</si>
  <si>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</si>
  <si>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</si>
  <si>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</si>
  <si>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</si>
  <si>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</si>
  <si>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</si>
  <si>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</si>
  <si>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</si>
  <si>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</si>
  <si>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</si>
  <si>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</si>
  <si>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</si>
  <si>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</si>
  <si>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</si>
  <si>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</si>
  <si>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</si>
  <si>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</si>
  <si>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</si>
  <si>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</si>
  <si>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</si>
  <si>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</si>
  <si>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</si>
  <si>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</si>
  <si>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</si>
  <si>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</si>
  <si>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</si>
  <si>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</si>
  <si>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</si>
  <si>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</si>
  <si>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</si>
  <si>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</si>
  <si>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</si>
  <si>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</si>
  <si>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</si>
  <si>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</si>
  <si>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</si>
  <si>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</si>
  <si>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</si>
  <si>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</si>
  <si>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</si>
  <si>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</si>
  <si>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</si>
  <si>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</si>
  <si>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</si>
  <si>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</si>
  <si>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</si>
  <si>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</si>
  <si>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</si>
  <si>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</si>
  <si>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</si>
  <si>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</si>
  <si>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</si>
  <si>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</si>
  <si>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</si>
  <si>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</si>
  <si>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</si>
  <si>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</si>
  <si>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</si>
  <si>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</si>
  <si>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</si>
  <si>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</si>
  <si>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</si>
  <si>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</si>
  <si>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</si>
  <si>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</si>
  <si>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</si>
  <si>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</si>
  <si>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</si>
  <si>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</si>
  <si>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</si>
  <si>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</si>
  <si>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</si>
  <si>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</si>
  <si>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</si>
  <si>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</si>
  <si>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</si>
  <si>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</si>
  <si>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</si>
  <si>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</si>
  <si>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</si>
  <si>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</si>
  <si>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</si>
  <si>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</si>
  <si>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</si>
  <si>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</si>
  <si>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</si>
  <si>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</si>
  <si>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</si>
  <si>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</si>
  <si>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</si>
  <si>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</si>
  <si>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</si>
  <si>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</si>
  <si>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</si>
  <si>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</si>
  <si>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</si>
  <si>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</si>
  <si>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</si>
  <si>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</si>
  <si>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</si>
  <si>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</si>
  <si>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</si>
  <si>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</si>
  <si>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</si>
  <si>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</si>
  <si>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</si>
  <si>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</si>
  <si>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</si>
  <si>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</si>
  <si>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</si>
  <si>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</si>
  <si>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</si>
  <si>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</si>
  <si>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</si>
  <si>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</si>
  <si>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</si>
  <si>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</si>
  <si>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</si>
  <si>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</si>
  <si>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</si>
  <si>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</si>
  <si>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</si>
  <si>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</si>
  <si>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</si>
  <si>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</si>
  <si>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</si>
  <si>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</si>
  <si>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</si>
  <si>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</si>
  <si>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</si>
  <si>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</si>
  <si>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</si>
  <si>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</si>
  <si>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</si>
  <si>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</si>
  <si>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</si>
  <si>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</si>
  <si>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</si>
  <si>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</si>
  <si>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</si>
  <si>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</si>
  <si>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</si>
  <si>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</si>
  <si>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</si>
  <si>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</si>
  <si>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</si>
  <si>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</si>
  <si>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</si>
  <si>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</si>
  <si>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</si>
  <si>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</si>
  <si>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</si>
  <si>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</si>
  <si>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</si>
  <si>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</si>
  <si>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</si>
  <si>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</si>
  <si>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</si>
  <si>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</si>
  <si>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</si>
  <si>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</si>
  <si>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</si>
  <si>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</si>
  <si>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</si>
  <si>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</si>
  <si>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</si>
  <si>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</si>
  <si>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</si>
  <si>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</si>
  <si>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</si>
  <si>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</si>
  <si>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</si>
  <si>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</si>
  <si>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</si>
  <si>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</si>
  <si>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</si>
  <si>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</si>
  <si>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</si>
  <si>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</si>
  <si>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</si>
  <si>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</si>
  <si>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</si>
  <si>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</si>
  <si>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</si>
  <si>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</si>
  <si>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</si>
  <si>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</si>
  <si>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</si>
  <si>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</si>
  <si>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</si>
  <si>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</si>
  <si>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</si>
  <si>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</si>
  <si>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</si>
  <si>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</si>
  <si>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</si>
  <si>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</si>
  <si>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</si>
  <si>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</si>
  <si>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</si>
  <si>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</si>
  <si>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</si>
  <si>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</si>
  <si>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</si>
  <si>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</si>
  <si>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</si>
  <si>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</si>
  <si>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</si>
  <si>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</si>
  <si>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</si>
  <si>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</si>
  <si>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</si>
  <si>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</si>
  <si>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</si>
  <si>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</si>
  <si>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</si>
  <si>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</si>
  <si>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</si>
  <si>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</si>
  <si>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</si>
  <si>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</si>
  <si>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</si>
  <si>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</si>
  <si>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</si>
  <si>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</si>
  <si>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</si>
  <si>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</si>
  <si>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</si>
  <si>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</si>
  <si>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</si>
  <si>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</si>
  <si>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</si>
  <si>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</si>
  <si>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</si>
  <si>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</si>
  <si>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</si>
  <si>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</si>
  <si>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</si>
  <si>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</si>
  <si>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</si>
  <si>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</si>
  <si>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</si>
  <si>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</si>
  <si>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</si>
  <si>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</si>
  <si>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</si>
  <si>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</si>
  <si>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</si>
  <si>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</si>
  <si>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</si>
  <si>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</si>
  <si>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</si>
  <si>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</si>
  <si>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</si>
  <si>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</si>
  <si>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</si>
  <si>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</si>
  <si>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</si>
  <si>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</si>
  <si>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</si>
  <si>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</si>
  <si>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</si>
  <si>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</si>
  <si>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</si>
  <si>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</si>
  <si>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</si>
  <si>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</si>
  <si>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</si>
  <si>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</si>
  <si>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</si>
  <si>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</si>
  <si>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</si>
  <si>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</si>
  <si>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</si>
  <si>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</si>
  <si>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</si>
  <si>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</si>
  <si>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</si>
  <si>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</si>
  <si>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</si>
  <si>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</si>
  <si>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</si>
  <si>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</si>
  <si>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</si>
  <si>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</si>
  <si>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</si>
  <si>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</si>
  <si>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</si>
  <si>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</si>
  <si>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</si>
  <si>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</si>
  <si>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</si>
  <si>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</si>
  <si>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</si>
  <si>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</si>
  <si>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</si>
  <si>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</si>
  <si>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</si>
  <si>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</si>
  <si>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</si>
  <si>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</si>
  <si>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</si>
  <si>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</si>
  <si>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</si>
  <si>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</si>
  <si>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</si>
  <si>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</si>
  <si>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</si>
  <si>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</si>
  <si>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</si>
  <si>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</si>
  <si>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</si>
  <si>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</si>
  <si>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</si>
  <si>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</si>
  <si>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</si>
  <si>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</si>
  <si>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</si>
  <si>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</si>
  <si>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</si>
  <si>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</si>
  <si>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</si>
  <si>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</si>
  <si>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</si>
  <si>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</si>
  <si>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</si>
  <si>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</si>
  <si>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</si>
  <si>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</si>
  <si>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</si>
  <si>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</si>
  <si>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</si>
  <si>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</si>
  <si>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</si>
  <si>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</si>
  <si>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</si>
  <si>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</si>
  <si>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</si>
  <si>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</si>
  <si>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</si>
  <si>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</si>
  <si>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</si>
  <si>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</si>
  <si>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</si>
  <si>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</si>
  <si>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</si>
  <si>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</si>
  <si>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</si>
  <si>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</si>
  <si>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</si>
  <si>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</si>
  <si>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</si>
  <si>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</si>
  <si>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</si>
  <si>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</si>
  <si>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</si>
  <si>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</si>
  <si>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</si>
  <si>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</si>
  <si>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</si>
  <si>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</si>
  <si>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</si>
  <si>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</si>
  <si>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</si>
  <si>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</si>
  <si>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</si>
  <si>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</si>
  <si>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</si>
  <si>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</si>
  <si>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</si>
  <si>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</si>
  <si>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</si>
  <si>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</si>
  <si>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</si>
  <si>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</si>
  <si>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</si>
  <si>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</si>
  <si>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</si>
  <si>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</si>
  <si>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</si>
  <si>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</si>
  <si>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</si>
  <si>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</si>
  <si>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</si>
  <si>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</si>
  <si>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</si>
  <si>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</si>
  <si>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</si>
  <si>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</si>
  <si>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</si>
  <si>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</si>
  <si>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</si>
  <si>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</si>
  <si>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</si>
  <si>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</si>
  <si>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</si>
  <si>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</si>
  <si>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</si>
  <si>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</si>
  <si>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</si>
  <si>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</si>
  <si>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</si>
  <si>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</si>
  <si>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</si>
  <si>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</si>
  <si>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</si>
  <si>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</si>
  <si>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</si>
  <si>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</si>
  <si>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</si>
  <si>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</si>
  <si>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</si>
  <si>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</si>
  <si>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</si>
  <si>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</si>
  <si>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</si>
  <si>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</si>
  <si>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</si>
  <si>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</si>
  <si>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</si>
  <si>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</si>
  <si>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</si>
  <si>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</si>
  <si>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</si>
  <si>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</si>
  <si>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</si>
  <si>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</si>
  <si>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</si>
  <si>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</si>
  <si>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</si>
  <si>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</si>
  <si>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</si>
  <si>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</si>
  <si>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</si>
  <si>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</si>
  <si>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</si>
  <si>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</si>
  <si>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</si>
  <si>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</si>
  <si>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</si>
  <si>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</si>
  <si>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</si>
  <si>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</si>
  <si>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</si>
  <si>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</si>
  <si>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</si>
  <si>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</si>
  <si>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</si>
  <si>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</si>
  <si>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</si>
  <si>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</si>
  <si>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</si>
  <si>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</si>
  <si>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</si>
  <si>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</si>
  <si>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</si>
  <si>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</si>
  <si>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</si>
  <si>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</si>
  <si>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</si>
  <si>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</si>
  <si>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</si>
  <si>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</si>
  <si>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</si>
  <si>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</si>
  <si>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</si>
  <si>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</si>
  <si>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</si>
  <si>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</si>
  <si>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</si>
  <si>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</si>
  <si>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</si>
  <si>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</si>
  <si>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</si>
  <si>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</si>
  <si>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</si>
  <si>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</si>
  <si>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</si>
  <si>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</si>
  <si>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</si>
  <si>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</si>
  <si>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</si>
  <si>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</si>
  <si>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</si>
  <si>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</si>
  <si>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</si>
  <si>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</si>
  <si>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</si>
  <si>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</si>
  <si>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</si>
  <si>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</si>
  <si>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</si>
  <si>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</si>
  <si>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</si>
  <si>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</si>
  <si>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</si>
  <si>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</si>
  <si>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</si>
  <si>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</si>
  <si>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</si>
  <si>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</si>
  <si>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</si>
  <si>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</si>
  <si>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</si>
  <si>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</si>
  <si>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</si>
  <si>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</si>
  <si>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</si>
  <si>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</si>
  <si>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</si>
  <si>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</si>
  <si>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</si>
  <si>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</si>
  <si>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</si>
  <si>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</si>
  <si>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</si>
  <si>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</si>
  <si>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</si>
  <si>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</si>
  <si>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</si>
  <si>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</si>
  <si>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</si>
  <si>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</si>
  <si>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</si>
  <si>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</si>
  <si>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</si>
  <si>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</si>
  <si>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</si>
  <si>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</si>
  <si>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</si>
  <si>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</si>
  <si>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</si>
  <si>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</si>
  <si>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</si>
  <si>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</si>
  <si>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</si>
  <si>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</si>
  <si>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</si>
  <si>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</si>
  <si>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</si>
  <si>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</si>
  <si>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</si>
  <si>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</si>
  <si>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</si>
  <si>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</si>
  <si>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</si>
  <si>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</si>
  <si>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</si>
  <si>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</si>
  <si>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</si>
  <si>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</si>
  <si>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</si>
  <si>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</si>
  <si>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</si>
  <si>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</si>
  <si>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</si>
  <si>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</si>
  <si>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</si>
  <si>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</si>
  <si>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</si>
  <si>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</si>
  <si>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</si>
  <si>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</si>
  <si>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</si>
  <si>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</si>
  <si>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</si>
  <si>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</si>
  <si>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</si>
  <si>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</si>
  <si>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</si>
  <si>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</si>
  <si>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</si>
  <si>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</si>
  <si>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</si>
  <si>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</si>
  <si>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</si>
  <si>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</si>
  <si>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</si>
  <si>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</si>
  <si>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</si>
  <si>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</si>
  <si>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</si>
  <si>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</si>
  <si>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</si>
  <si>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</si>
  <si>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</si>
  <si>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</si>
  <si>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</si>
  <si>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</si>
  <si>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</si>
  <si>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</si>
  <si>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</si>
  <si>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</si>
  <si>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</si>
  <si>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</si>
  <si>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</si>
  <si>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</si>
  <si>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</si>
  <si>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</si>
  <si>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</si>
  <si>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</si>
  <si>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</si>
  <si>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</si>
  <si>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</si>
  <si>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</si>
  <si>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</si>
  <si>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</si>
  <si>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</si>
  <si>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</si>
  <si>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</si>
  <si>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</si>
  <si>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</si>
  <si>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</si>
  <si>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</si>
  <si>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</si>
  <si>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</si>
  <si>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</si>
  <si>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</si>
  <si>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</si>
  <si>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</si>
  <si>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</si>
  <si>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</si>
  <si>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</si>
  <si>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</si>
  <si>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</si>
  <si>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</si>
  <si>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</si>
  <si>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</si>
  <si>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</si>
  <si>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</si>
  <si>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</si>
  <si>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</si>
  <si>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</si>
  <si>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</si>
  <si>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</si>
  <si>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</si>
  <si>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</si>
  <si>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</si>
  <si>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</si>
  <si>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</si>
  <si>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</si>
  <si>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</si>
  <si>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</si>
  <si>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</si>
  <si>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</si>
  <si>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</si>
  <si>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</si>
  <si>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</si>
  <si>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</si>
  <si>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</si>
  <si>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</si>
  <si>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</si>
  <si>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</si>
  <si>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</si>
  <si>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</si>
  <si>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</si>
  <si>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</si>
  <si>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</si>
  <si>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</si>
  <si>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</si>
  <si>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</si>
  <si>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</si>
  <si>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</si>
  <si>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</si>
  <si>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</si>
  <si>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</si>
  <si>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</si>
  <si>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</si>
  <si>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</si>
  <si>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</si>
  <si>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</si>
  <si>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</si>
  <si>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</si>
  <si>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</si>
  <si>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</si>
  <si>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</si>
  <si>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</si>
  <si>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</si>
  <si>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</si>
  <si>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</si>
  <si>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</si>
  <si>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</si>
  <si>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</si>
  <si>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</si>
  <si>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</si>
  <si>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</si>
  <si>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</si>
  <si>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</si>
  <si>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</si>
  <si>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</si>
  <si>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</si>
  <si>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</si>
  <si>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</si>
  <si>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</si>
  <si>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</si>
  <si>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</si>
  <si>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</si>
  <si>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</si>
  <si>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</si>
  <si>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</si>
  <si>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</si>
  <si>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</si>
  <si>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</si>
  <si>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</si>
  <si>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</si>
  <si>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</si>
  <si>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</si>
  <si>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</si>
  <si>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</si>
  <si>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</si>
  <si>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</si>
  <si>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</si>
  <si>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</si>
  <si>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</si>
  <si>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</si>
  <si>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</si>
  <si>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</si>
  <si>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</si>
  <si>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</si>
  <si>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</si>
  <si>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</si>
  <si>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</si>
  <si>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</si>
  <si>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</si>
  <si>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</si>
  <si>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</si>
  <si>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</si>
  <si>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</si>
  <si>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</si>
  <si>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</si>
  <si>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</si>
  <si>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</si>
  <si>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</si>
  <si>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</si>
  <si>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</si>
  <si>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</si>
  <si>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</si>
  <si>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</si>
  <si>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</si>
  <si>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</si>
  <si>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</si>
  <si>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</si>
  <si>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</si>
  <si>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</si>
  <si>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</si>
  <si>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</si>
  <si>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</si>
  <si>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</si>
  <si>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</si>
  <si>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</si>
  <si>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</si>
  <si>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</si>
  <si>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</si>
  <si>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</si>
  <si>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</si>
  <si>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</si>
  <si>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</si>
  <si>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</si>
  <si>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</si>
  <si>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</si>
  <si>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</si>
  <si>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</si>
  <si>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</si>
  <si>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</si>
  <si>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</si>
  <si>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</si>
  <si>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</si>
  <si>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</si>
  <si>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</si>
  <si>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</si>
  <si>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</si>
  <si>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</si>
  <si>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</si>
  <si>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</si>
  <si>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</si>
  <si>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</si>
  <si>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</si>
  <si>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</si>
  <si>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</si>
  <si>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</si>
  <si>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</si>
  <si>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</si>
  <si>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</si>
  <si>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</si>
  <si>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</si>
  <si>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</si>
  <si>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</si>
  <si>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</si>
  <si>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</si>
  <si>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</si>
  <si>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</si>
  <si>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</si>
  <si>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</si>
  <si>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</si>
  <si>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</si>
  <si>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</si>
  <si>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</si>
  <si>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</si>
  <si>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</si>
  <si>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</si>
  <si>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</si>
  <si>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</si>
  <si>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</si>
  <si>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</si>
  <si>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</si>
  <si>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</si>
  <si>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</si>
  <si>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</si>
  <si>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</si>
  <si>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</si>
  <si>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</si>
  <si>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</si>
  <si>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</si>
  <si>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</si>
  <si>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</si>
  <si>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</si>
  <si>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</si>
  <si>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</si>
  <si>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</si>
  <si>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</si>
  <si>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</si>
  <si>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</si>
  <si>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</si>
  <si>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</si>
  <si>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</si>
  <si>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</si>
  <si>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</si>
  <si>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</si>
  <si>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</si>
  <si>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</si>
  <si>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</si>
  <si>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</si>
  <si>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</si>
  <si>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</si>
  <si>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</si>
  <si>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</si>
  <si>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</si>
  <si>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</si>
  <si>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</si>
  <si>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</si>
  <si>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</si>
  <si>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</si>
  <si>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</si>
  <si>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</si>
  <si>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</si>
  <si>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</si>
  <si>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</si>
  <si>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</si>
  <si>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</si>
  <si>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</si>
  <si>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</si>
  <si>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</si>
  <si>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</si>
  <si>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</si>
  <si>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</si>
  <si>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</si>
  <si>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</si>
  <si>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</si>
  <si>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</si>
  <si>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</si>
  <si>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</si>
  <si>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</si>
  <si>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</si>
  <si>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</si>
  <si>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</si>
  <si>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</si>
  <si>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</si>
  <si>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</si>
  <si>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</si>
  <si>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</si>
  <si>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</si>
  <si>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</si>
  <si>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</si>
  <si>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</si>
  <si>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</si>
  <si>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</si>
  <si>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</si>
  <si>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</si>
  <si>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</si>
  <si>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</si>
  <si>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</si>
  <si>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</si>
  <si>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</si>
  <si>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</si>
  <si>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</si>
  <si>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</si>
  <si>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</si>
  <si>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</si>
  <si>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</si>
  <si>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</si>
  <si>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</si>
  <si>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</si>
  <si>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</si>
  <si>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</si>
  <si>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</si>
  <si>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</si>
  <si>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</si>
  <si>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</si>
  <si>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</si>
  <si>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</si>
  <si>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</si>
  <si>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</si>
  <si>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</si>
  <si>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</si>
  <si>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</si>
  <si>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</si>
  <si>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</si>
  <si>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</si>
  <si>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</si>
  <si>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</si>
  <si>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</si>
  <si>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</si>
  <si>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</si>
  <si>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</si>
  <si>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</si>
  <si>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</si>
  <si>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</si>
  <si>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</si>
  <si>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</si>
  <si>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</si>
  <si>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</si>
  <si>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</si>
  <si>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</si>
  <si>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</si>
  <si>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</si>
  <si>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</si>
  <si>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</si>
  <si>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</si>
  <si>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</si>
  <si>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</si>
  <si>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</si>
  <si>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</si>
  <si>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</si>
  <si>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</si>
  <si>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</si>
  <si>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</si>
  <si>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</si>
  <si>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</si>
  <si>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</si>
  <si>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</si>
  <si>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</si>
  <si>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</si>
  <si>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</si>
  <si>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</si>
  <si>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</si>
  <si>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</si>
  <si>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</si>
  <si>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</si>
  <si>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</si>
  <si>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</si>
  <si>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</si>
  <si>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</si>
  <si>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</si>
  <si>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</si>
  <si>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</si>
  <si>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</si>
  <si>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</si>
  <si>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</si>
  <si>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</si>
  <si>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</si>
  <si>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</si>
  <si>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</si>
  <si>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</si>
  <si>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</si>
  <si>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</si>
  <si>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</si>
  <si>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</si>
  <si>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</si>
  <si>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</si>
  <si>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</si>
  <si>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</si>
  <si>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</si>
  <si>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</si>
  <si>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</si>
  <si>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</si>
  <si>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</si>
  <si>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</si>
  <si>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</si>
  <si>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</si>
  <si>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</si>
  <si>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</si>
  <si>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</si>
  <si>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</si>
  <si>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</si>
  <si>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</si>
  <si>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</si>
  <si>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</si>
  <si>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</si>
  <si>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</si>
  <si>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</si>
  <si>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</si>
  <si>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</si>
  <si>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</si>
  <si>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</si>
  <si>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</si>
  <si>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</si>
  <si>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</si>
  <si>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</si>
  <si>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</si>
  <si>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</si>
  <si>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</si>
  <si>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</si>
  <si>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</si>
  <si>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</si>
  <si>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</si>
  <si>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</si>
  <si>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</si>
  <si>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</si>
  <si>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</si>
  <si>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</si>
  <si>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</si>
  <si>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</si>
  <si>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</si>
  <si>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</si>
  <si>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</si>
  <si>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</si>
  <si>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</si>
  <si>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</si>
  <si>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</si>
  <si>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</si>
  <si>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</si>
  <si>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</si>
  <si>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</si>
  <si>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</si>
  <si>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</si>
  <si>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</si>
  <si>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</si>
  <si>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</si>
  <si>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</si>
  <si>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</si>
  <si>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</si>
  <si>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</si>
  <si>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</si>
  <si>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</si>
  <si>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</si>
  <si>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</si>
  <si>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</si>
  <si>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</si>
  <si>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</si>
  <si>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</si>
  <si>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</si>
  <si>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</si>
  <si>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</si>
  <si>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</si>
  <si>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</si>
  <si>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</si>
  <si>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</si>
  <si>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</si>
  <si>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</si>
  <si>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</si>
  <si>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</si>
  <si>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</si>
  <si>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</si>
  <si>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</si>
  <si>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</si>
  <si>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</si>
  <si>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</si>
  <si>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</si>
  <si>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</si>
  <si>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</si>
  <si>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</si>
  <si>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</si>
  <si>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</si>
  <si>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</si>
  <si>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</si>
  <si>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</si>
  <si>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</si>
  <si>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</si>
  <si>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</si>
  <si>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</si>
  <si>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</si>
  <si>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</si>
  <si>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</si>
  <si>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</si>
  <si>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</si>
  <si>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</si>
  <si>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</si>
  <si>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</si>
  <si>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</si>
  <si>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</si>
  <si>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</si>
  <si>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</si>
  <si>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</si>
  <si>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</si>
  <si>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</si>
  <si>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</si>
  <si>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</si>
  <si>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</si>
  <si>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</si>
  <si>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</si>
  <si>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</si>
  <si>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</si>
  <si>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</si>
  <si>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</si>
  <si>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</si>
  <si>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</si>
  <si>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</si>
  <si>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</si>
  <si>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</si>
  <si>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</si>
  <si>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</si>
  <si>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</si>
  <si>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</si>
  <si>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</si>
  <si>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</si>
  <si>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</si>
  <si>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</si>
  <si>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</si>
  <si>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</si>
  <si>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</si>
  <si>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</si>
  <si>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</si>
  <si>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</si>
  <si>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</si>
  <si>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</si>
  <si>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</si>
  <si>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</si>
  <si>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</si>
  <si>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</si>
  <si>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</si>
  <si>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</si>
  <si>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</si>
  <si>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</si>
  <si>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</si>
  <si>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</si>
  <si>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</si>
  <si>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</si>
  <si>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</si>
  <si>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</si>
  <si>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</si>
  <si>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</si>
  <si>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</si>
  <si>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</si>
  <si>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</si>
  <si>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</si>
  <si>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</si>
  <si>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</si>
  <si>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</si>
  <si>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</si>
  <si>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</si>
  <si>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</si>
  <si>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</si>
  <si>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</si>
  <si>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</si>
  <si>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</si>
  <si>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</si>
  <si>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</si>
  <si>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</si>
  <si>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</si>
  <si>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</si>
  <si>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</si>
  <si>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</si>
  <si>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</si>
  <si>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</si>
  <si>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</si>
  <si>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</si>
  <si>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</si>
  <si>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</si>
  <si>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</si>
  <si>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</si>
  <si>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</si>
  <si>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</si>
  <si>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</si>
  <si>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</si>
  <si>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</si>
  <si>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</si>
  <si>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</si>
  <si>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</si>
  <si>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</si>
  <si>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</si>
  <si>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</si>
  <si>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</si>
  <si>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</si>
  <si>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</si>
  <si>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</si>
  <si>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</si>
  <si>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</si>
  <si>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</si>
  <si>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</si>
  <si>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</si>
  <si>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</si>
  <si>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</si>
  <si>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</si>
  <si>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</si>
  <si>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</si>
  <si>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</si>
  <si>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</si>
  <si>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</si>
  <si>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</si>
  <si>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</si>
  <si>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</si>
  <si>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</si>
  <si>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</si>
  <si>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</si>
  <si>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</si>
  <si>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</si>
  <si>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</si>
  <si>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</si>
  <si>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</si>
  <si>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</si>
  <si>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</si>
  <si>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</si>
  <si>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</si>
  <si>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</si>
  <si>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</si>
  <si>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</si>
  <si>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</si>
  <si>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</si>
  <si>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</si>
  <si>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</si>
  <si>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</si>
  <si>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</si>
  <si>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</si>
  <si>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</si>
  <si>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</si>
  <si>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</si>
  <si>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</si>
  <si>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</si>
  <si>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</si>
  <si>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</si>
  <si>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</si>
  <si>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</si>
  <si>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</si>
  <si>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</si>
  <si>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</si>
  <si>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</si>
  <si>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</si>
  <si>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</si>
  <si>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</si>
  <si>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</si>
  <si>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</si>
  <si>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</si>
  <si>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</si>
  <si>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</si>
  <si>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</si>
  <si>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</si>
  <si>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</si>
  <si>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</si>
  <si>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</si>
  <si>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</si>
  <si>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</si>
  <si>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</si>
  <si>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</si>
  <si>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</si>
  <si>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</si>
  <si>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</si>
  <si>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</si>
  <si>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</si>
  <si>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</si>
  <si>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</si>
  <si>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</si>
  <si>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</si>
  <si>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</si>
  <si>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</si>
  <si>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</si>
  <si>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</si>
  <si>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</si>
  <si>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</si>
  <si>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</si>
  <si>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</si>
  <si>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</si>
  <si>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</si>
  <si>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</si>
  <si>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</si>
  <si>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</si>
  <si>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</si>
  <si>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</si>
  <si>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</si>
  <si>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</si>
  <si>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</si>
  <si>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</si>
  <si>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</si>
  <si>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</si>
  <si>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</si>
  <si>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</si>
  <si>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</si>
  <si>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</si>
  <si>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</si>
  <si>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</si>
  <si>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</si>
  <si>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</si>
  <si>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</si>
  <si>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</si>
  <si>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</si>
  <si>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</si>
  <si>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</si>
  <si>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</si>
  <si>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</si>
  <si>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</si>
  <si>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</si>
  <si>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</si>
  <si>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</si>
  <si>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</si>
  <si>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</si>
  <si>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</si>
  <si>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</si>
  <si>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</si>
  <si>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</si>
  <si>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</si>
  <si>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</si>
  <si>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</si>
  <si>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</si>
  <si>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</si>
  <si>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</si>
  <si>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</si>
  <si>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</si>
  <si>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</si>
  <si>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</si>
  <si>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</si>
  <si>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</si>
  <si>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</si>
  <si>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</si>
  <si>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</si>
  <si>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</si>
  <si>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</si>
  <si>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</si>
  <si>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</si>
  <si>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</si>
  <si>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</si>
  <si>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</si>
  <si>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</si>
  <si>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</si>
  <si>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</si>
  <si>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</si>
  <si>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</si>
  <si>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</si>
  <si>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</si>
  <si>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</si>
  <si>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</si>
  <si>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</si>
  <si>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</si>
  <si>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</si>
  <si>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</si>
  <si>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</si>
  <si>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</si>
  <si>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</si>
  <si>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</si>
  <si>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</si>
  <si>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</si>
  <si>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</si>
  <si>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</si>
  <si>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</si>
  <si>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</si>
  <si>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</si>
  <si>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</si>
  <si>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</si>
  <si>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</si>
  <si>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</si>
  <si>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</si>
  <si>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</si>
  <si>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</si>
  <si>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</si>
  <si>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</si>
  <si>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</si>
  <si>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</si>
  <si>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</si>
  <si>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</si>
  <si>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</si>
  <si>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</si>
  <si>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</si>
  <si>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</si>
  <si>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</si>
  <si>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</si>
  <si>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</si>
  <si>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</si>
  <si>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</si>
  <si>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</si>
  <si>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</si>
  <si>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</si>
  <si>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</si>
  <si>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</si>
  <si>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</si>
  <si>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</si>
  <si>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</si>
  <si>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</si>
  <si>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</si>
  <si>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</si>
  <si>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</si>
  <si>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</si>
  <si>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</si>
  <si>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</si>
  <si>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</si>
  <si>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</si>
  <si>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</si>
  <si>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</si>
  <si>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</si>
  <si>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</si>
  <si>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</si>
  <si>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</si>
  <si>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</si>
  <si>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</si>
  <si>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</si>
  <si>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</si>
  <si>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</si>
  <si>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</si>
  <si>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</si>
  <si>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</si>
  <si>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</si>
  <si>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</si>
  <si>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</si>
  <si>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</si>
  <si>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</si>
  <si>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</si>
  <si>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</si>
  <si>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</si>
  <si>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</si>
  <si>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</si>
  <si>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</si>
  <si>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</si>
  <si>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</si>
  <si>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</si>
  <si>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</si>
  <si>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</si>
  <si>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</si>
  <si>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</si>
  <si>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</si>
  <si>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</si>
  <si>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</si>
  <si>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</si>
  <si>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</si>
  <si>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</si>
  <si>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</si>
  <si>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</si>
  <si>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</si>
  <si>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</si>
  <si>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</si>
  <si>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</si>
  <si>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</si>
  <si>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</si>
  <si>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</si>
  <si>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</si>
  <si>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</si>
  <si>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</si>
  <si>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</si>
  <si>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</si>
  <si>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</si>
  <si>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</si>
  <si>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</si>
  <si>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</si>
  <si>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</si>
  <si>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</si>
  <si>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</si>
  <si>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</si>
  <si>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</si>
  <si>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</si>
  <si>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</si>
  <si>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</si>
  <si>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</si>
  <si>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</si>
  <si>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</si>
  <si>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</si>
  <si>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</si>
  <si>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</si>
  <si>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</si>
  <si>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</si>
  <si>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</si>
  <si>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</si>
  <si>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</si>
  <si>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</si>
  <si>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</si>
  <si>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</si>
  <si>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</si>
  <si>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</si>
  <si>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</si>
  <si>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</si>
  <si>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</si>
  <si>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</si>
  <si>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</si>
  <si>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</si>
  <si>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</si>
  <si>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</si>
  <si>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</si>
  <si>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</si>
  <si>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</si>
  <si>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</si>
  <si>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</si>
  <si>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</si>
  <si>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</si>
  <si>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</si>
  <si>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</si>
  <si>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</si>
  <si>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</si>
  <si>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</si>
  <si>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</si>
  <si>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</si>
  <si>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</si>
  <si>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</si>
  <si>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</si>
  <si>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</si>
  <si>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</si>
  <si>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</si>
  <si>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</si>
  <si>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</si>
  <si>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</si>
  <si>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</si>
  <si>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</si>
  <si>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</si>
  <si>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</si>
  <si>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</si>
  <si>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</si>
  <si>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</si>
  <si>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</si>
  <si>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</si>
  <si>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</si>
  <si>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</si>
  <si>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</si>
  <si>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</si>
  <si>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</si>
  <si>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</si>
  <si>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</si>
  <si>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</si>
  <si>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</si>
  <si>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</si>
  <si>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</si>
  <si>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</si>
  <si>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</si>
  <si>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</si>
  <si>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</si>
  <si>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</si>
  <si>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</si>
  <si>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</si>
  <si>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</si>
  <si>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</si>
  <si>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</si>
  <si>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</si>
  <si>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</si>
  <si>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</si>
  <si>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</si>
  <si>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</si>
  <si>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</si>
  <si>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</si>
  <si>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</si>
  <si>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</si>
  <si>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</si>
  <si>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</si>
  <si>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</si>
  <si>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</si>
  <si>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</si>
  <si>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</si>
  <si>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</si>
  <si>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</si>
  <si>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</si>
  <si>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</si>
  <si>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</si>
  <si>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</si>
  <si>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</si>
  <si>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</si>
  <si>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</si>
  <si>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</si>
  <si>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</si>
  <si>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</si>
  <si>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</si>
  <si>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</si>
  <si>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</si>
  <si>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</si>
  <si>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</si>
  <si>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</si>
  <si>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</si>
  <si>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</si>
  <si>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</si>
  <si>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</si>
  <si>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</si>
  <si>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</si>
  <si>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</si>
  <si>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</si>
  <si>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</si>
  <si>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</si>
  <si>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</si>
  <si>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</si>
  <si>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</si>
  <si>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</si>
  <si>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</si>
  <si>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</si>
  <si>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</si>
  <si>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</si>
  <si>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</si>
  <si>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</si>
  <si>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</si>
  <si>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</si>
  <si>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</si>
  <si>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</si>
  <si>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</si>
  <si>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</si>
  <si>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</si>
  <si>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</si>
  <si>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</si>
  <si>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</si>
  <si>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</si>
  <si>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</si>
  <si>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</si>
  <si>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</si>
  <si>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</si>
  <si>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</si>
  <si>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</si>
  <si>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</si>
  <si>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</si>
  <si>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</si>
  <si>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</si>
  <si>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</si>
  <si>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</si>
  <si>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</si>
  <si>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</si>
  <si>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</si>
  <si>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</si>
  <si>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</si>
  <si>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</si>
  <si>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</si>
  <si>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</si>
  <si>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</si>
  <si>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</si>
  <si>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</si>
  <si>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</si>
  <si>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</si>
  <si>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</si>
  <si>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</si>
  <si>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</si>
  <si>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</si>
  <si>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</si>
  <si>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</si>
  <si>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</si>
  <si>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</si>
  <si>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</si>
  <si>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</si>
  <si>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</si>
  <si>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</si>
  <si>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</si>
  <si>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</si>
  <si>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</si>
  <si>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</si>
  <si>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</si>
  <si>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</si>
  <si>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</si>
  <si>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</si>
  <si>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</si>
  <si>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</si>
  <si>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</si>
  <si>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</si>
  <si>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</si>
  <si>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</si>
  <si>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</si>
  <si>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</si>
  <si>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</si>
  <si>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</si>
  <si>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</si>
  <si>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</si>
  <si>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</si>
  <si>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</si>
  <si>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</si>
  <si>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</si>
  <si>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</si>
  <si>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</si>
  <si>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</si>
  <si>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</si>
  <si>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</si>
  <si>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</si>
  <si>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</si>
  <si>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</si>
  <si>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</si>
  <si>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</si>
  <si>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</si>
  <si>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</si>
  <si>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</si>
  <si>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</si>
  <si>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</si>
  <si>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</si>
  <si>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</si>
  <si>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</si>
  <si>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</si>
  <si>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</si>
  <si>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</si>
  <si>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</si>
  <si>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</si>
  <si>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</si>
  <si>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</si>
  <si>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</si>
  <si>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</si>
  <si>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</si>
  <si>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</si>
  <si>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</si>
  <si>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</si>
  <si>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</si>
  <si>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</si>
  <si>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</si>
  <si>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</si>
  <si>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</si>
  <si>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</si>
  <si>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</si>
  <si>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</si>
  <si>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</si>
  <si>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</si>
  <si>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</si>
  <si>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</si>
  <si>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</si>
  <si>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</si>
  <si>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</si>
  <si>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</si>
  <si>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</si>
  <si>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</si>
  <si>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</si>
  <si>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</si>
  <si>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</si>
  <si>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</si>
  <si>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</si>
  <si>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</si>
  <si>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</si>
  <si>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</si>
  <si>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</si>
  <si>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</si>
  <si>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</si>
  <si>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</si>
  <si>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</si>
  <si>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</si>
  <si>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</si>
  <si>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</si>
  <si>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</si>
  <si>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</si>
  <si>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</si>
  <si>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</si>
  <si>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</si>
  <si>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</si>
  <si>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</si>
  <si>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</si>
  <si>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</si>
  <si>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</si>
  <si>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</si>
  <si>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</si>
  <si>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</si>
  <si>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</si>
  <si>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</si>
  <si>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</si>
  <si>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</si>
  <si>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</si>
  <si>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</si>
  <si>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</si>
  <si>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</si>
  <si>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</si>
  <si>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</si>
  <si>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</si>
  <si>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</si>
  <si>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</si>
  <si>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</si>
  <si>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</si>
  <si>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</si>
  <si>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</si>
  <si>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</si>
  <si>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</si>
  <si>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</si>
  <si>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</si>
  <si>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</si>
  <si>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</si>
  <si>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</si>
  <si>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</si>
  <si>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</si>
  <si>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</si>
  <si>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</si>
  <si>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</si>
  <si>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</si>
  <si>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</si>
  <si>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</si>
  <si>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</si>
  <si>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</si>
  <si>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</si>
  <si>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</si>
  <si>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</si>
  <si>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</si>
  <si>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</si>
  <si>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</si>
  <si>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</si>
  <si>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</si>
  <si>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</si>
  <si>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</si>
  <si>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</si>
  <si>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</si>
  <si>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</si>
  <si>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</si>
  <si>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</si>
  <si>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</si>
  <si>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</si>
  <si>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</si>
  <si>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</si>
  <si>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</si>
  <si>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</si>
  <si>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</si>
  <si>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</si>
  <si>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</si>
  <si>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</si>
  <si>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</si>
  <si>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</si>
  <si>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</si>
  <si>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</si>
  <si>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</si>
  <si>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</si>
  <si>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</si>
  <si>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</si>
  <si>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</si>
  <si>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</si>
  <si>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</si>
  <si>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</si>
  <si>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</si>
  <si>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</si>
  <si>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</si>
  <si>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</si>
  <si>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</si>
  <si>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</si>
  <si>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</si>
  <si>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</si>
  <si>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</si>
  <si>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</si>
  <si>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</si>
  <si>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</si>
  <si>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</si>
  <si>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</si>
  <si>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</si>
  <si>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</si>
  <si>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</si>
  <si>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</si>
  <si>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</si>
  <si>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</si>
  <si>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</si>
  <si>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</si>
  <si>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</si>
  <si>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</si>
  <si>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</si>
  <si>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</si>
  <si>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</si>
  <si>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</si>
  <si>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</si>
  <si>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</si>
  <si>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</si>
  <si>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</si>
  <si>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</si>
  <si>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</si>
  <si>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</si>
  <si>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</si>
  <si>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</si>
  <si>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</si>
  <si>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</si>
  <si>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</si>
  <si>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</si>
  <si>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</si>
  <si>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</si>
  <si>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</si>
  <si>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</si>
  <si>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</si>
  <si>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</si>
  <si>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</si>
  <si>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</si>
  <si>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</si>
  <si>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</si>
  <si>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</si>
  <si>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</si>
  <si>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</si>
  <si>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</si>
  <si>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</si>
  <si>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</si>
  <si>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</si>
  <si>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</si>
  <si>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</si>
  <si>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</si>
  <si>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</si>
  <si>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</si>
  <si>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</si>
  <si>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</si>
  <si>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</si>
  <si>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</si>
  <si>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</si>
  <si>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</si>
  <si>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</si>
  <si>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</si>
  <si>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</si>
  <si>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</si>
  <si>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</si>
  <si>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</si>
  <si>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</si>
  <si>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</si>
  <si>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</si>
  <si>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</si>
  <si>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</si>
  <si>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</si>
  <si>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</si>
  <si>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</si>
  <si>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</si>
  <si>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</si>
  <si>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</si>
  <si>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</si>
  <si>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</si>
  <si>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</si>
  <si>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</si>
  <si>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</si>
  <si>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</si>
  <si>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</si>
  <si>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</si>
  <si>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</si>
  <si>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</si>
  <si>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</si>
  <si>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</si>
  <si>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</si>
  <si>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</si>
  <si>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</si>
  <si>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</si>
  <si>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</si>
  <si>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</si>
  <si>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</si>
  <si>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</si>
  <si>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</si>
  <si>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</si>
  <si>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</si>
  <si>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</si>
  <si>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</si>
  <si>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</si>
  <si>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</si>
  <si>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</si>
  <si>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</si>
  <si>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</si>
  <si>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</si>
  <si>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</si>
  <si>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</si>
  <si>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</si>
  <si>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</si>
  <si>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</si>
  <si>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</si>
  <si>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</si>
  <si>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</si>
  <si>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</si>
  <si>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</si>
  <si>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</si>
  <si>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</si>
  <si>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</si>
  <si>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</si>
  <si>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</si>
  <si>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</si>
  <si>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</si>
  <si>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</si>
  <si>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</si>
  <si>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</si>
  <si>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</si>
  <si>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</si>
  <si>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</si>
  <si>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</si>
  <si>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</si>
  <si>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</si>
  <si>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</si>
  <si>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</si>
  <si>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</si>
  <si>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</si>
  <si>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</si>
  <si>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</si>
  <si>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</si>
  <si>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</si>
  <si>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</si>
  <si>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</si>
  <si>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</si>
  <si>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</si>
  <si>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</si>
  <si>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</si>
  <si>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</si>
  <si>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</si>
  <si>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</si>
  <si>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</si>
  <si>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</si>
  <si>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</si>
  <si>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</si>
  <si>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</si>
  <si>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</si>
  <si>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</si>
  <si>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</si>
  <si>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</si>
  <si>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</si>
  <si>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</si>
  <si>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</si>
  <si>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</si>
  <si>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</si>
  <si>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</si>
  <si>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</si>
  <si>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</si>
  <si>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</si>
  <si>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</si>
  <si>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</si>
  <si>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</si>
  <si>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</si>
  <si>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</si>
  <si>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</si>
  <si>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</si>
  <si>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</si>
  <si>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</si>
  <si>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</si>
  <si>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</si>
  <si>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</si>
  <si>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</si>
  <si>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</si>
  <si>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</si>
  <si>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</si>
  <si>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</si>
  <si>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</si>
  <si>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</si>
  <si>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</si>
  <si>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</si>
  <si>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</si>
  <si>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</si>
  <si>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</si>
  <si>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</si>
  <si>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</si>
  <si>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</si>
  <si>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</si>
  <si>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</si>
  <si>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</si>
  <si>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</si>
  <si>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</si>
  <si>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</si>
  <si>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</si>
  <si>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</si>
  <si>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</si>
  <si>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</si>
  <si>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</si>
  <si>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</si>
  <si>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</si>
  <si>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</si>
  <si>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</si>
  <si>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</si>
  <si>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</si>
  <si>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</si>
  <si>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</si>
  <si>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</si>
  <si>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</si>
  <si>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</si>
  <si>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</si>
  <si>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</si>
  <si>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</si>
  <si>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</si>
  <si>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</si>
  <si>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</si>
  <si>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</si>
  <si>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</si>
  <si>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</si>
  <si>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</si>
  <si>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</si>
  <si>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</si>
  <si>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</si>
  <si>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</si>
  <si>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</si>
  <si>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</si>
  <si>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</si>
  <si>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</si>
  <si>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</si>
  <si>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</si>
  <si>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</si>
  <si>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</si>
  <si>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</si>
  <si>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</si>
  <si>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</si>
  <si>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</si>
  <si>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</si>
  <si>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</si>
  <si>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</si>
  <si>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</si>
  <si>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</si>
  <si>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</si>
  <si>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</si>
  <si>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</si>
  <si>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</si>
  <si>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</si>
  <si>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</si>
  <si>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</si>
  <si>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</si>
  <si>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</si>
  <si>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</si>
  <si>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</si>
  <si>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</si>
  <si>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</si>
  <si>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</si>
  <si>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</si>
  <si>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</si>
  <si>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</si>
  <si>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</si>
  <si>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</si>
  <si>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</si>
  <si>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</si>
  <si>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</si>
  <si>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</si>
  <si>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</si>
  <si>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</si>
  <si>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</si>
  <si>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</si>
  <si>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</si>
  <si>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</si>
  <si>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</si>
  <si>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</si>
  <si>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</si>
  <si>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</si>
  <si>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</si>
  <si>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</si>
  <si>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</si>
  <si>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</si>
  <si>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</si>
  <si>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</si>
  <si>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</si>
  <si>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</si>
  <si>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</si>
  <si>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</si>
  <si>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</si>
  <si>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</si>
  <si>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</si>
  <si>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</si>
  <si>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</si>
  <si>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</si>
  <si>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</si>
  <si>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</si>
  <si>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</si>
  <si>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</si>
  <si>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</si>
  <si>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</si>
  <si>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</si>
  <si>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</si>
  <si>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</si>
  <si>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</si>
  <si>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</si>
  <si>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</si>
  <si>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</si>
  <si>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</si>
  <si>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</si>
  <si>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</si>
  <si>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</si>
  <si>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</si>
  <si>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</si>
  <si>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</si>
  <si>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</si>
  <si>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</si>
  <si>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</si>
  <si>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</si>
  <si>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</si>
  <si>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</si>
  <si>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</si>
  <si>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</si>
  <si>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</si>
  <si>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</si>
  <si>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</si>
  <si>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</si>
  <si>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</si>
  <si>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</si>
  <si>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</si>
  <si>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</si>
  <si>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</si>
  <si>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</si>
  <si>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</si>
  <si>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</si>
  <si>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</si>
  <si>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</si>
  <si>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</si>
  <si>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</si>
  <si>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</si>
  <si>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</si>
  <si>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</si>
  <si>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</si>
  <si>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</si>
  <si>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</si>
  <si>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</si>
  <si>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</si>
  <si>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</si>
  <si>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</si>
  <si>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</si>
  <si>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</si>
  <si>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</si>
  <si>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</si>
  <si>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</si>
  <si>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</si>
  <si>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</si>
  <si>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</si>
  <si>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</si>
  <si>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</si>
  <si>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</si>
  <si>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</si>
  <si>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</si>
  <si>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</si>
  <si>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</si>
  <si>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</si>
  <si>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</si>
  <si>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</si>
  <si>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</si>
  <si>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</si>
  <si>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</si>
  <si>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</si>
  <si>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</si>
  <si>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</si>
  <si>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</si>
  <si>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</si>
  <si>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</si>
  <si>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</si>
  <si>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</si>
  <si>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</si>
  <si>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</si>
  <si>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</si>
  <si>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</si>
  <si>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</si>
  <si>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</si>
  <si>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</si>
  <si>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</si>
  <si>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</si>
  <si>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</si>
  <si>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</si>
  <si>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</si>
  <si>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</si>
  <si>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</si>
  <si>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</si>
  <si>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</si>
  <si>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</si>
  <si>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</si>
  <si>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</si>
  <si>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</si>
  <si>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</si>
  <si>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</si>
  <si>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</si>
  <si>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</si>
  <si>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</si>
  <si>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</si>
  <si>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</si>
  <si>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</si>
  <si>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</si>
  <si>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</si>
  <si>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</si>
  <si>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</si>
  <si>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</si>
  <si>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</si>
  <si>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</si>
  <si>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</si>
  <si>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</si>
  <si>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</si>
  <si>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</si>
  <si>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</si>
  <si>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</si>
  <si>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</si>
  <si>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</si>
  <si>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</si>
  <si>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</si>
  <si>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</si>
  <si>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</si>
  <si>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</si>
  <si>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</si>
  <si>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</si>
  <si>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</si>
  <si>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</si>
  <si>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</si>
  <si>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</si>
  <si>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</si>
  <si>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</si>
  <si>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</si>
  <si>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</si>
  <si>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</si>
  <si>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</si>
  <si>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</si>
  <si>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</si>
  <si>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</si>
  <si>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</si>
  <si>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</si>
  <si>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</si>
  <si>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</si>
  <si>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</si>
  <si>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</si>
  <si>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</si>
  <si>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</si>
  <si>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</si>
  <si>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</si>
  <si>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</si>
  <si>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</si>
  <si>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</si>
  <si>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</si>
  <si>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</si>
  <si>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</si>
  <si>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</si>
  <si>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</si>
  <si>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</si>
  <si>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</si>
  <si>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</si>
  <si>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</si>
  <si>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</si>
  <si>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</si>
  <si>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</si>
  <si>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</si>
  <si>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</si>
  <si>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</si>
  <si>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</si>
  <si>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</si>
  <si>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</si>
  <si>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</si>
  <si>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</si>
  <si>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</si>
  <si>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</si>
  <si>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</si>
  <si>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</si>
  <si>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</si>
  <si>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</si>
  <si>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</si>
  <si>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</si>
  <si>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</si>
  <si>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</si>
  <si>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</si>
  <si>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</si>
  <si>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</si>
  <si>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</si>
  <si>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</si>
  <si>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</si>
  <si>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</si>
  <si>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</si>
  <si>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</si>
  <si>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</si>
  <si>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</si>
  <si>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</si>
  <si>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</si>
  <si>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</si>
  <si>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</si>
  <si>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</si>
  <si>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</si>
  <si>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</si>
  <si>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</si>
  <si>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</si>
  <si>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</si>
  <si>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</si>
  <si>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</si>
  <si>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</si>
  <si>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</si>
  <si>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</si>
  <si>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</si>
  <si>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</si>
  <si>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</si>
  <si>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</si>
  <si>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</si>
  <si>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</si>
  <si>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</si>
  <si>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</si>
  <si>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</si>
  <si>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</si>
  <si>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</si>
  <si>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</si>
  <si>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</si>
  <si>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</si>
  <si>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</si>
  <si>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</si>
  <si>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</si>
  <si>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</si>
  <si>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</si>
  <si>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</si>
  <si>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</si>
  <si>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</si>
  <si>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</si>
  <si>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</si>
  <si>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</si>
  <si>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</si>
  <si>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</si>
  <si>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</si>
  <si>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</si>
  <si>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</si>
  <si>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</si>
  <si>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</si>
  <si>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</si>
  <si>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</si>
  <si>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</si>
  <si>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</si>
  <si>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</si>
  <si>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</si>
  <si>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</si>
  <si>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</si>
  <si>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</si>
  <si>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</si>
  <si>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</si>
  <si>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</si>
  <si>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</si>
  <si>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</si>
  <si>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</si>
  <si>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</si>
  <si>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</si>
  <si>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</si>
  <si>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</si>
  <si>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</si>
  <si>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</si>
  <si>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</si>
  <si>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</si>
  <si>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</si>
  <si>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</si>
  <si>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</si>
  <si>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</si>
  <si>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</si>
  <si>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</si>
  <si>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</si>
  <si>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</si>
  <si>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</si>
  <si>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</si>
  <si>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</si>
  <si>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</si>
  <si>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</si>
  <si>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</si>
  <si>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</si>
  <si>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</si>
  <si>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</si>
  <si>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</si>
  <si>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</si>
  <si>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</si>
  <si>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</si>
  <si>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</si>
  <si>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</si>
  <si>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</si>
  <si>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</si>
  <si>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</si>
  <si>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</si>
  <si>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</si>
  <si>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</si>
  <si>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</si>
  <si>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</si>
  <si>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</si>
  <si>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</si>
  <si>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</si>
  <si>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</si>
  <si>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</si>
  <si>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</si>
  <si>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</si>
  <si>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</si>
  <si>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</si>
  <si>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</si>
  <si>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</si>
  <si>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</si>
  <si>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</si>
  <si>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</si>
  <si>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</si>
  <si>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</si>
  <si>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</si>
  <si>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</si>
  <si>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</si>
  <si>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</si>
  <si>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</si>
  <si>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</si>
  <si>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</si>
  <si>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</si>
  <si>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</si>
  <si>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</si>
  <si>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</si>
  <si>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</si>
  <si>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</si>
  <si>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</si>
  <si>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</si>
  <si>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</si>
  <si>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</si>
  <si>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</si>
  <si>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</si>
  <si>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</si>
  <si>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</si>
  <si>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</si>
  <si>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</si>
  <si>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</si>
  <si>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</si>
  <si>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</si>
  <si>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</si>
  <si>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</si>
  <si>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</si>
  <si>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</si>
  <si>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</si>
  <si>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</si>
  <si>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</si>
  <si>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</si>
  <si>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</si>
  <si>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</si>
  <si>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</si>
  <si>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</si>
  <si>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</si>
  <si>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</si>
  <si>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</si>
  <si>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</si>
  <si>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</si>
  <si>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</si>
  <si>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</si>
  <si>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</si>
  <si>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</si>
  <si>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</si>
  <si>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</si>
  <si>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</si>
  <si>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</si>
  <si>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</si>
  <si>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</si>
  <si>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</si>
  <si>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</si>
  <si>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</si>
  <si>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</si>
  <si>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</si>
  <si>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</si>
  <si>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</si>
  <si>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</si>
  <si>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</si>
  <si>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</si>
  <si>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</si>
  <si>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</si>
  <si>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</si>
  <si>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</si>
  <si>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</si>
  <si>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</si>
  <si>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</si>
  <si>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</si>
  <si>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</si>
  <si>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</si>
  <si>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</si>
  <si>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</si>
  <si>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</si>
  <si>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</si>
  <si>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</si>
  <si>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</si>
  <si>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</si>
  <si>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</si>
  <si>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</si>
  <si>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</si>
  <si>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</si>
  <si>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</si>
  <si>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</si>
  <si>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</si>
  <si>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</si>
  <si>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</si>
  <si>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</si>
  <si>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</si>
  <si>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</si>
  <si>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</si>
  <si>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</si>
  <si>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</si>
  <si>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</si>
  <si>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</si>
  <si>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</si>
  <si>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</si>
  <si>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</si>
  <si>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</si>
  <si>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</si>
  <si>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</si>
  <si>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</si>
  <si>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</si>
  <si>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</si>
  <si>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</si>
  <si>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</si>
  <si>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</si>
  <si>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</si>
  <si>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</si>
  <si>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</si>
  <si>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</si>
  <si>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</si>
  <si>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</si>
  <si>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</si>
  <si>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</si>
  <si>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</si>
  <si>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</si>
  <si>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</si>
  <si>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</si>
  <si>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</si>
  <si>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</si>
  <si>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</si>
  <si>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</si>
  <si>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</si>
  <si>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</si>
  <si>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</si>
  <si>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</si>
  <si>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</si>
  <si>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</si>
  <si>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</si>
  <si>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</si>
  <si>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</si>
  <si>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</si>
  <si>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</si>
  <si>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</si>
  <si>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</si>
  <si>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</si>
  <si>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</si>
  <si>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</si>
  <si>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</si>
  <si>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</si>
  <si>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</si>
  <si>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</si>
  <si>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</si>
  <si>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</si>
  <si>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</si>
  <si>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</si>
  <si>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</si>
  <si>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</si>
  <si>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</si>
  <si>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</si>
  <si>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</si>
  <si>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</si>
  <si>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</si>
  <si>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</si>
  <si>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</si>
  <si>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</si>
  <si>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</si>
  <si>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</si>
  <si>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</si>
  <si>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</si>
  <si>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</si>
  <si>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</si>
  <si>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</si>
  <si>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</si>
  <si>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</si>
  <si>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</si>
  <si>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</si>
  <si>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</si>
  <si>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</si>
  <si>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</si>
  <si>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</si>
  <si>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</si>
  <si>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</si>
  <si>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</si>
  <si>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</si>
  <si>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</si>
  <si>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</si>
  <si>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</si>
  <si>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</si>
  <si>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</si>
  <si>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</si>
  <si>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</si>
  <si>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</si>
  <si>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</si>
  <si>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</si>
  <si>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</si>
  <si>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</si>
  <si>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</si>
  <si>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</si>
  <si>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</si>
  <si>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</si>
  <si>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</si>
  <si>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</si>
  <si>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</si>
  <si>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</si>
  <si>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</si>
  <si>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</si>
  <si>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</si>
  <si>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</si>
  <si>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</si>
  <si>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</si>
  <si>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</si>
  <si>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</si>
  <si>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</si>
  <si>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</si>
  <si>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</si>
  <si>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</si>
  <si>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</si>
  <si>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</si>
  <si>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</si>
  <si>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</si>
  <si>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</si>
  <si>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</si>
  <si>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</si>
  <si>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</si>
  <si>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</si>
  <si>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</si>
  <si>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</si>
  <si>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</si>
  <si>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</si>
  <si>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</si>
  <si>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</si>
  <si>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</si>
  <si>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</si>
  <si>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</si>
  <si>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</si>
  <si>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</si>
  <si>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</si>
  <si>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</si>
  <si>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</si>
  <si>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</si>
  <si>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</si>
  <si>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</si>
  <si>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</si>
  <si>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</si>
  <si>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</si>
  <si>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</si>
  <si>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</si>
  <si>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</si>
  <si>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</si>
  <si>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</si>
  <si>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</si>
  <si>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</si>
  <si>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</si>
  <si>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</si>
  <si>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</si>
  <si>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</si>
  <si>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</si>
  <si>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</si>
  <si>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</si>
  <si>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</si>
  <si>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</si>
  <si>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</si>
  <si>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</si>
  <si>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</si>
  <si>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</si>
  <si>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</si>
  <si>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</si>
  <si>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</si>
  <si>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</si>
  <si>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</si>
  <si>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</si>
  <si>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</si>
  <si>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</si>
  <si>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</si>
  <si>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</si>
  <si>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</si>
  <si>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</si>
  <si>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</si>
  <si>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</si>
  <si>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</si>
  <si>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</si>
  <si>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</si>
  <si>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</si>
  <si>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</si>
  <si>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</si>
  <si>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</si>
  <si>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</si>
  <si>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</si>
  <si>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</si>
  <si>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</si>
  <si>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</si>
  <si>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</si>
  <si>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</si>
  <si>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</si>
  <si>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</si>
  <si>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</si>
  <si>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</si>
  <si>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</si>
  <si>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</si>
  <si>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</si>
  <si>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</si>
  <si>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</si>
  <si>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</si>
  <si>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</si>
  <si>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</si>
  <si>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</si>
  <si>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</si>
  <si>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</si>
  <si>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</si>
  <si>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</si>
  <si>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</si>
  <si>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</si>
  <si>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</si>
  <si>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</si>
  <si>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</si>
  <si>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</si>
  <si>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</si>
  <si>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</si>
  <si>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</si>
  <si>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</si>
  <si>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</si>
  <si>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</si>
  <si>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</si>
  <si>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</si>
  <si>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</si>
  <si>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</si>
  <si>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</si>
  <si>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</si>
  <si>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</si>
  <si>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</si>
  <si>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</si>
  <si>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</si>
  <si>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</si>
  <si>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</si>
  <si>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</si>
  <si>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</si>
  <si>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</si>
  <si>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</si>
  <si>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</si>
  <si>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</si>
  <si>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</si>
  <si>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</si>
  <si>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</si>
  <si>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</si>
  <si>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</si>
  <si>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</si>
  <si>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</si>
  <si>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</si>
  <si>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</si>
  <si>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</si>
  <si>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</si>
  <si>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</si>
  <si>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</si>
  <si>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</si>
  <si>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</si>
  <si>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</si>
  <si>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</si>
  <si>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</si>
  <si>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</si>
  <si>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</si>
  <si>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</si>
  <si>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</si>
  <si>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</si>
  <si>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</si>
  <si>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</si>
  <si>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</si>
  <si>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</si>
  <si>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</si>
  <si>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</si>
  <si>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</si>
  <si>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</si>
  <si>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</si>
  <si>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</si>
  <si>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</si>
  <si>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</si>
  <si>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</si>
  <si>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</si>
  <si>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</si>
  <si>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</si>
  <si>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</si>
  <si>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</si>
  <si>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</si>
  <si>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</si>
  <si>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</si>
  <si>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</si>
  <si>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</si>
  <si>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</si>
  <si>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</si>
  <si>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</si>
  <si>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</si>
  <si>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</si>
  <si>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</si>
  <si>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</si>
  <si>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</si>
  <si>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</si>
  <si>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</si>
  <si>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</si>
  <si>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</si>
  <si>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</si>
  <si>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</si>
  <si>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</si>
  <si>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</si>
  <si>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</si>
  <si>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</si>
  <si>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</si>
  <si>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</si>
  <si>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</si>
  <si>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</si>
  <si>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</si>
  <si>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</si>
  <si>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</si>
  <si>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</si>
  <si>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</si>
  <si>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</si>
  <si>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</si>
  <si>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</si>
  <si>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</si>
  <si>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</si>
  <si>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</si>
  <si>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</si>
  <si>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</si>
  <si>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</si>
  <si>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</si>
  <si>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</si>
  <si>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</si>
  <si>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</si>
  <si>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</si>
  <si>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</si>
  <si>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</si>
  <si>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</si>
  <si>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</si>
  <si>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</si>
  <si>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</si>
  <si>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</si>
  <si>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</si>
  <si>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</si>
  <si>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</si>
  <si>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</si>
  <si>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</si>
  <si>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</si>
  <si>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</si>
  <si>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</si>
  <si>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</si>
  <si>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</si>
  <si>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</si>
  <si>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</si>
  <si>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</si>
  <si>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</si>
  <si>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</si>
  <si>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</si>
  <si>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</si>
  <si>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</si>
  <si>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</si>
  <si>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</si>
  <si>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</si>
  <si>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</si>
  <si>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</si>
  <si>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</si>
  <si>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</si>
  <si>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</si>
  <si>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</si>
  <si>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</si>
  <si>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</si>
  <si>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</si>
  <si>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</si>
  <si>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</si>
  <si>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</si>
  <si>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</si>
  <si>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</si>
  <si>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</si>
  <si>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</si>
  <si>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</si>
  <si>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</si>
  <si>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</si>
  <si>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</si>
  <si>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</si>
  <si>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</si>
  <si>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</si>
  <si>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</si>
  <si>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</si>
  <si>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</si>
  <si>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</si>
  <si>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</si>
  <si>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</si>
  <si>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</si>
  <si>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</si>
  <si>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</si>
  <si>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</si>
  <si>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</si>
  <si>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</si>
  <si>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</si>
  <si>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</si>
  <si>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</si>
  <si>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</si>
  <si>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</si>
  <si>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</si>
  <si>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</si>
  <si>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</si>
  <si>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</si>
  <si>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</si>
  <si>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</si>
  <si>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</si>
  <si>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</si>
  <si>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</si>
  <si>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</si>
  <si>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</si>
  <si>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</si>
  <si>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</si>
  <si>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</si>
  <si>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</si>
  <si>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</si>
  <si>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</si>
  <si>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</si>
  <si>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</si>
  <si>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</si>
  <si>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</si>
  <si>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</si>
  <si>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</si>
  <si>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</si>
  <si>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</si>
  <si>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</si>
  <si>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</si>
  <si>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</si>
  <si>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</si>
  <si>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</si>
  <si>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</si>
  <si>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</si>
  <si>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</si>
  <si>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</si>
  <si>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</si>
  <si>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</si>
  <si>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</si>
  <si>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</si>
  <si>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</si>
  <si>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</si>
  <si>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</si>
  <si>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</si>
  <si>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</si>
  <si>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</si>
  <si>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</si>
  <si>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</si>
  <si>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</si>
  <si>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</si>
  <si>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</si>
  <si>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</si>
  <si>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</si>
  <si>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</si>
  <si>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</si>
  <si>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</si>
  <si>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</si>
  <si>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</si>
  <si>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</si>
  <si>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</si>
  <si>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</si>
  <si>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</si>
  <si>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</si>
  <si>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</si>
  <si>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</si>
  <si>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</si>
  <si>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</si>
  <si>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</si>
  <si>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</si>
  <si>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</si>
  <si>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</si>
  <si>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</si>
  <si>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</si>
  <si>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</si>
  <si>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</si>
  <si>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</si>
  <si>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</si>
  <si>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</si>
  <si>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</si>
  <si>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</si>
  <si>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</si>
  <si>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</si>
  <si>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</si>
  <si>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</si>
  <si>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</si>
  <si>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</si>
  <si>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</si>
  <si>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</si>
  <si>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</si>
  <si>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</si>
  <si>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</si>
  <si>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</si>
  <si>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</si>
  <si>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</si>
  <si>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</si>
  <si>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</si>
  <si>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</si>
  <si>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</si>
  <si>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</si>
  <si>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</si>
  <si>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</si>
  <si>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</si>
  <si>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</si>
  <si>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</si>
  <si>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</si>
  <si>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</si>
  <si>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</si>
  <si>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</si>
  <si>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</si>
  <si>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</si>
  <si>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</si>
  <si>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</si>
  <si>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</si>
  <si>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</si>
  <si>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</si>
  <si>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</si>
  <si>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</si>
  <si>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</si>
  <si>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</si>
  <si>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</si>
  <si>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</si>
  <si>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</si>
  <si>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</si>
  <si>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</si>
  <si>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</si>
  <si>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</si>
  <si>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</si>
  <si>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</si>
  <si>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</si>
  <si>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</si>
  <si>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</si>
  <si>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</si>
  <si>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</si>
  <si>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</si>
  <si>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</si>
  <si>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</si>
  <si>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</si>
  <si>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</si>
  <si>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</si>
  <si>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</si>
  <si>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</si>
  <si>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</si>
  <si>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</si>
  <si>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</si>
  <si>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</si>
  <si>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</si>
  <si>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</si>
  <si>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</si>
  <si>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</si>
  <si>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</si>
  <si>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</si>
  <si>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</si>
  <si>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</si>
  <si>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</si>
  <si>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</si>
  <si>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</si>
  <si>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</si>
  <si>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</si>
  <si>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</si>
  <si>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</si>
  <si>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</si>
  <si>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</si>
  <si>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</si>
  <si>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</si>
  <si>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</si>
  <si>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</si>
  <si>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</si>
  <si>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</si>
  <si>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</si>
  <si>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</si>
  <si>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</si>
  <si>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</si>
  <si>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</si>
  <si>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</si>
  <si>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</si>
  <si>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</si>
  <si>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</si>
  <si>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</si>
  <si>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</si>
  <si>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</si>
  <si>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</si>
  <si>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</si>
  <si>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</si>
  <si>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</si>
  <si>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</si>
  <si>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</si>
  <si>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</si>
  <si>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</si>
  <si>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</si>
  <si>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</si>
  <si>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</si>
  <si>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</si>
  <si>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</si>
  <si>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</si>
  <si>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</si>
  <si>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</si>
  <si>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</si>
  <si>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</si>
  <si>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</si>
  <si>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</si>
  <si>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</si>
  <si>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</si>
  <si>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</si>
  <si>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</si>
  <si>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</si>
  <si>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</si>
  <si>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</si>
  <si>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</si>
  <si>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</si>
  <si>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</si>
  <si>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</si>
  <si>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</si>
  <si>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</si>
  <si>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</si>
  <si>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</si>
  <si>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</si>
  <si>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</si>
  <si>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</si>
  <si>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</si>
  <si>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</si>
  <si>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</si>
  <si>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</si>
  <si>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</si>
  <si>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</si>
  <si>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</si>
  <si>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</si>
  <si>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</si>
  <si>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</si>
  <si>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</si>
  <si>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</si>
  <si>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</si>
  <si>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</si>
  <si>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</si>
  <si>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</si>
  <si>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</si>
  <si>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</si>
  <si>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</si>
  <si>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</si>
  <si>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</si>
  <si>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</si>
  <si>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</si>
  <si>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</si>
  <si>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</si>
  <si>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</si>
  <si>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</si>
  <si>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</si>
  <si>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</si>
  <si>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</si>
  <si>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</si>
  <si>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</si>
  <si>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</si>
  <si>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</si>
  <si>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</si>
  <si>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</si>
  <si>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</si>
  <si>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</si>
  <si>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</si>
  <si>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</si>
  <si>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</si>
  <si>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</si>
  <si>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</si>
  <si>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</si>
  <si>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</si>
  <si>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</si>
  <si>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</si>
  <si>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</si>
  <si>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</si>
  <si>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</si>
  <si>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</si>
  <si>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</si>
  <si>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</si>
  <si>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</si>
  <si>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</si>
  <si>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</si>
  <si>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</si>
  <si>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</si>
  <si>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</si>
  <si>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</si>
  <si>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</si>
  <si>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</si>
  <si>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</si>
  <si>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</si>
  <si>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</si>
  <si>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</si>
  <si>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</si>
  <si>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</si>
  <si>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</si>
  <si>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</si>
  <si>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</si>
  <si>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</si>
  <si>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</si>
  <si>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</si>
  <si>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</si>
  <si>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</si>
  <si>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</si>
  <si>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</si>
  <si>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</si>
  <si>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</si>
  <si>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</si>
  <si>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</si>
  <si>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</si>
  <si>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</si>
  <si>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</si>
  <si>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</si>
  <si>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</si>
  <si>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</si>
  <si>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</si>
  <si>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</si>
  <si>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</si>
  <si>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</si>
  <si>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</si>
  <si>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</si>
  <si>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</si>
  <si>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</si>
  <si>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</si>
  <si>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</si>
  <si>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</si>
  <si>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</si>
  <si>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</si>
  <si>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</si>
  <si>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</si>
  <si>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</si>
  <si>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</si>
  <si>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</si>
  <si>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</si>
  <si>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</si>
  <si>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</si>
  <si>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</si>
  <si>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</si>
  <si>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</si>
  <si>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</si>
  <si>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</si>
  <si>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</si>
  <si>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</si>
  <si>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</si>
  <si>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</si>
  <si>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</si>
  <si>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</si>
  <si>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</si>
  <si>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</si>
  <si>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</si>
  <si>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</si>
  <si>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</si>
  <si>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</si>
  <si>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</si>
  <si>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</si>
  <si>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</si>
  <si>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</si>
  <si>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</si>
  <si>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</si>
  <si>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</si>
  <si>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</si>
  <si>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</si>
  <si>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</si>
  <si>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</si>
  <si>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</si>
  <si>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</si>
  <si>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</si>
  <si>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</si>
  <si>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</si>
  <si>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</si>
  <si>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</si>
  <si>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</si>
  <si>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</si>
  <si>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</si>
  <si>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</si>
  <si>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</si>
  <si>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</si>
  <si>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</si>
  <si>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</si>
  <si>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</si>
  <si>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</si>
  <si>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</si>
  <si>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</si>
  <si>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</si>
  <si>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</si>
  <si>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</si>
  <si>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</si>
  <si>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</si>
  <si>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</si>
  <si>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</si>
  <si>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</si>
  <si>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</si>
  <si>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</si>
  <si>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</si>
  <si>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</si>
  <si>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</si>
  <si>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</si>
  <si>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</si>
  <si>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</si>
  <si>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</si>
  <si>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</si>
  <si>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</si>
  <si>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</si>
  <si>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</si>
  <si>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</si>
  <si>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</si>
  <si>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</si>
  <si>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</si>
  <si>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</si>
  <si>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</si>
  <si>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</si>
  <si>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</si>
  <si>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</si>
  <si>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</si>
  <si>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</si>
  <si>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</si>
  <si>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</si>
  <si>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</si>
  <si>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</si>
  <si>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</si>
  <si>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</si>
  <si>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</si>
  <si>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</si>
  <si>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</si>
  <si>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</si>
  <si>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</si>
  <si>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</si>
  <si>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</si>
  <si>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</si>
  <si>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</si>
  <si>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</si>
  <si>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</si>
  <si>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</si>
  <si>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</si>
  <si>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</si>
  <si>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</si>
  <si>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</si>
  <si>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</si>
  <si>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</si>
  <si>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</si>
  <si>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</si>
  <si>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</si>
  <si>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</si>
  <si>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</si>
  <si>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</si>
  <si>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</si>
  <si>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</si>
  <si>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</si>
  <si>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</si>
  <si>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</si>
  <si>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</si>
  <si>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</si>
  <si>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</si>
  <si>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</si>
  <si>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</si>
  <si>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</si>
  <si>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</si>
  <si>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</si>
  <si>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</si>
  <si>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</si>
  <si>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</si>
  <si>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</si>
  <si>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</si>
  <si>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</si>
  <si>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</si>
  <si>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</si>
  <si>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</si>
  <si>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</si>
  <si>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</si>
  <si>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</si>
  <si>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</si>
  <si>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</si>
  <si>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</si>
  <si>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</si>
  <si>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</si>
  <si>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</si>
  <si>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</si>
  <si>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</si>
  <si>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</si>
  <si>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</si>
  <si>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</si>
  <si>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</si>
  <si>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</si>
  <si>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</si>
  <si>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</si>
  <si>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</si>
  <si>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</si>
  <si>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</si>
  <si>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</si>
  <si>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</si>
  <si>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</si>
  <si>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</si>
  <si>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</si>
  <si>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</si>
  <si>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</si>
  <si>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</si>
  <si>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</si>
  <si>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</si>
  <si>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</si>
  <si>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</si>
  <si>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</si>
  <si>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</si>
  <si>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</si>
  <si>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</si>
  <si>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</si>
  <si>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</si>
  <si>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</si>
  <si>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</si>
  <si>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</si>
  <si>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</si>
  <si>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</si>
  <si>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</si>
  <si>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</si>
  <si>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</si>
  <si>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</si>
  <si>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</si>
  <si>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</si>
  <si>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</si>
  <si>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</si>
  <si>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</si>
  <si>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</si>
  <si>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</si>
  <si>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</si>
  <si>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</si>
  <si>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</si>
  <si>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</si>
  <si>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</si>
  <si>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</si>
  <si>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</si>
  <si>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</si>
  <si>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</si>
  <si>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</si>
  <si>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</si>
  <si>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</si>
  <si>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</si>
  <si>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</si>
  <si>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</si>
  <si>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</si>
  <si>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</si>
  <si>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</si>
  <si>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</si>
  <si>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</si>
  <si>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</si>
  <si>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</si>
  <si>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</si>
  <si>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</si>
  <si>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</si>
  <si>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</si>
  <si>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</si>
  <si>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</si>
  <si>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</si>
  <si>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</si>
  <si>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</si>
  <si>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</si>
  <si>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</si>
  <si>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</si>
  <si>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</si>
  <si>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</si>
  <si>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</si>
  <si>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</si>
  <si>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</si>
  <si>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</si>
  <si>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</si>
  <si>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</si>
  <si>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</si>
  <si>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</si>
  <si>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</si>
  <si>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</si>
  <si>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</si>
  <si>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</si>
  <si>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</si>
  <si>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</si>
  <si>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</si>
  <si>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</si>
  <si>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</si>
  <si>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</si>
  <si>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</si>
  <si>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</si>
  <si>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</si>
  <si>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</si>
  <si>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</si>
  <si>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</si>
  <si>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</si>
  <si>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</si>
  <si>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</si>
  <si>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</si>
  <si>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</si>
  <si>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</si>
  <si>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</si>
  <si>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</si>
  <si>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</si>
  <si>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</si>
  <si>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</si>
  <si>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</si>
  <si>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</si>
  <si>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</si>
  <si>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</si>
  <si>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</si>
  <si>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</si>
  <si>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</si>
  <si>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</si>
  <si>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</si>
  <si>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</si>
  <si>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</si>
  <si>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</si>
  <si>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</si>
  <si>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</si>
  <si>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</si>
  <si>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</si>
  <si>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</si>
  <si>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</si>
  <si>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</si>
  <si>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</si>
  <si>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</si>
  <si>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</si>
  <si>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</si>
  <si>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</si>
  <si>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</si>
  <si>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</si>
  <si>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</si>
  <si>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</si>
  <si>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</si>
  <si>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</si>
  <si>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</si>
  <si>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</si>
  <si>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</si>
  <si>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</si>
  <si>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</si>
  <si>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</si>
  <si>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</si>
  <si>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</si>
  <si>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</si>
  <si>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</si>
  <si>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</si>
  <si>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</si>
  <si>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</si>
  <si>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</si>
  <si>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</si>
  <si>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</si>
  <si>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</si>
  <si>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</si>
  <si>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</si>
  <si>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</si>
  <si>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</si>
  <si>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</si>
  <si>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</si>
  <si>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</si>
  <si>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</si>
  <si>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</si>
  <si>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</si>
  <si>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</si>
  <si>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</si>
  <si>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</si>
  <si>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</si>
  <si>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</si>
  <si>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</si>
  <si>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</si>
  <si>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</si>
  <si>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</si>
  <si>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</si>
  <si>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</si>
  <si>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</si>
  <si>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</si>
  <si>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</si>
  <si>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</si>
  <si>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</si>
  <si>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</si>
  <si>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</si>
  <si>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</si>
  <si>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</si>
  <si>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</si>
  <si>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</si>
  <si>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</si>
  <si>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</si>
  <si>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</si>
  <si>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</si>
  <si>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</si>
  <si>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</si>
  <si>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</si>
  <si>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</si>
  <si>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</si>
  <si>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</si>
  <si>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</si>
  <si>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</si>
  <si>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</si>
  <si>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</si>
  <si>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</si>
  <si>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</si>
  <si>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</si>
  <si>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</si>
  <si>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</si>
  <si>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</si>
  <si>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</si>
  <si>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</si>
  <si>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</si>
  <si>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</si>
  <si>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</si>
  <si>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</si>
  <si>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</si>
  <si>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</si>
  <si>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</si>
  <si>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</si>
  <si>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</si>
  <si>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</si>
  <si>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</si>
  <si>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</si>
  <si>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</si>
  <si>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</si>
  <si>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</si>
  <si>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</si>
  <si>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</si>
  <si>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</si>
  <si>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</si>
  <si>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</si>
  <si>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</si>
  <si>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</si>
  <si>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</si>
  <si>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</si>
  <si>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</si>
  <si>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</si>
  <si>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</si>
  <si>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</si>
  <si>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</si>
  <si>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</si>
  <si>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</si>
  <si>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</si>
  <si>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</si>
  <si>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</si>
  <si>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</si>
  <si>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</si>
  <si>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</si>
  <si>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</si>
  <si>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</si>
  <si>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</si>
  <si>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</si>
  <si>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</si>
  <si>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</si>
  <si>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</si>
  <si>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</si>
  <si>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</si>
  <si>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</si>
  <si>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</si>
  <si>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</si>
  <si>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</si>
  <si>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</si>
  <si>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</si>
  <si>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</si>
  <si>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</si>
  <si>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</si>
  <si>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</si>
  <si>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</si>
  <si>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</si>
  <si>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</si>
  <si>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</si>
  <si>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</si>
  <si>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</si>
  <si>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</si>
  <si>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</si>
  <si>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</si>
  <si>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</si>
  <si>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</si>
  <si>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</si>
  <si>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</si>
  <si>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</si>
  <si>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</si>
  <si>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</si>
  <si>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</si>
  <si>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</si>
  <si>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</si>
  <si>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</si>
  <si>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</si>
  <si>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</si>
  <si>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</si>
  <si>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</si>
  <si>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</si>
  <si>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</si>
  <si>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</si>
  <si>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</si>
  <si>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</si>
  <si>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</si>
  <si>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</si>
  <si>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</si>
  <si>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</si>
  <si>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</si>
  <si>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</si>
  <si>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</si>
  <si>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</si>
  <si>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</si>
  <si>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</si>
  <si>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</si>
  <si>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</si>
  <si>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</si>
  <si>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</si>
  <si>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</si>
  <si>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</si>
  <si>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</si>
  <si>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</si>
  <si>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</si>
  <si>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</si>
  <si>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</si>
  <si>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</si>
  <si>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</si>
  <si>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</si>
  <si>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</si>
  <si>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</si>
  <si>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</si>
  <si>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</si>
  <si>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</si>
  <si>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</si>
  <si>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</si>
  <si>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</si>
  <si>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</si>
  <si>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</si>
  <si>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</si>
  <si>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</si>
  <si>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</si>
  <si>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</si>
  <si>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</si>
  <si>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</si>
  <si>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</si>
  <si>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</si>
  <si>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</si>
  <si>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</si>
  <si>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</si>
  <si>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</si>
  <si>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</si>
  <si>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</si>
  <si>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</si>
  <si>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</si>
  <si>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</si>
  <si>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</si>
  <si>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</si>
  <si>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</si>
  <si>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</si>
  <si>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</si>
  <si>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</si>
  <si>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</si>
  <si>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</si>
  <si>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</si>
  <si>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</si>
  <si>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</si>
  <si>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</si>
  <si>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</si>
  <si>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</si>
  <si>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</si>
  <si>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</si>
  <si>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</si>
  <si>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</si>
  <si>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</si>
  <si>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</si>
  <si>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</si>
  <si>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</si>
  <si>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</si>
  <si>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</si>
  <si>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</si>
  <si>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</si>
  <si>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</si>
  <si>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</si>
  <si>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</si>
  <si>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</si>
  <si>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</si>
  <si>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</si>
  <si>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</si>
  <si>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</si>
  <si>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</si>
  <si>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</si>
  <si>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</si>
  <si>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</si>
  <si>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</si>
  <si>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</si>
  <si>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</si>
  <si>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</si>
  <si>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</si>
  <si>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</si>
  <si>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</si>
  <si>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</si>
  <si>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</si>
  <si>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</si>
  <si>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</si>
  <si>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</si>
  <si>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</si>
  <si>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</si>
  <si>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</si>
  <si>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</si>
  <si>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</si>
  <si>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</si>
  <si>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</si>
  <si>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</si>
  <si>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</si>
  <si>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</si>
  <si>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</si>
  <si>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</si>
  <si>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</si>
  <si>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</si>
  <si>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</si>
  <si>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</si>
  <si>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</si>
  <si>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</si>
  <si>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</si>
  <si>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</si>
  <si>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</si>
  <si>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</si>
  <si>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</si>
  <si>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</si>
  <si>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</si>
  <si>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</si>
  <si>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</si>
  <si>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</si>
  <si>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</si>
  <si>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</si>
  <si>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</si>
  <si>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</si>
  <si>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</si>
  <si>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</si>
  <si>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</si>
  <si>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</si>
  <si>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</si>
  <si>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</si>
  <si>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</si>
  <si>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</si>
  <si>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</si>
  <si>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</si>
  <si>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</si>
  <si>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</si>
  <si>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</si>
  <si>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</si>
  <si>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</si>
  <si>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</si>
  <si>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</si>
  <si>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</si>
  <si>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</si>
  <si>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</si>
  <si>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</si>
  <si>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</si>
  <si>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</si>
  <si>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</si>
  <si>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</si>
  <si>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</si>
  <si>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</si>
  <si>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</si>
  <si>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</si>
  <si>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</si>
  <si>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</si>
  <si>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</si>
  <si>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</si>
  <si>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</si>
  <si>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</si>
  <si>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</si>
  <si>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</si>
  <si>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</si>
  <si>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</si>
  <si>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</si>
  <si>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</si>
  <si>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</si>
  <si>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</si>
  <si>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</si>
  <si>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</si>
  <si>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</si>
  <si>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</si>
  <si>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</si>
  <si>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</si>
  <si>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</si>
  <si>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</si>
  <si>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</si>
  <si>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</si>
  <si>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</si>
  <si>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</si>
  <si>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</si>
  <si>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</si>
  <si>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</si>
  <si>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</si>
  <si>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</si>
  <si>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</si>
  <si>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</si>
  <si>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</si>
  <si>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</si>
  <si>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</si>
  <si>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</si>
  <si>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</si>
  <si>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</si>
  <si>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</si>
  <si>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</si>
  <si>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</si>
  <si>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</si>
  <si>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</si>
  <si>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</si>
  <si>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</si>
  <si>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</si>
  <si>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</si>
  <si>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</si>
  <si>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</si>
  <si>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</si>
  <si>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</si>
  <si>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</si>
  <si>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</si>
  <si>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</si>
  <si>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</si>
  <si>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</si>
  <si>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</si>
  <si>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</si>
  <si>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</si>
  <si>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</si>
  <si>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</si>
  <si>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</si>
  <si>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</si>
  <si>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</si>
  <si>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</si>
  <si>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</si>
  <si>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</si>
  <si>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</si>
  <si>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</si>
  <si>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</si>
  <si>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</si>
  <si>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</si>
  <si>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</si>
  <si>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</si>
  <si>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</si>
  <si>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</si>
  <si>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</si>
  <si>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</si>
  <si>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</si>
  <si>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</si>
  <si>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</si>
  <si>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</si>
  <si>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</si>
  <si>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</si>
  <si>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</si>
  <si>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</si>
  <si>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</si>
  <si>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</si>
  <si>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</si>
  <si>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</si>
  <si>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</si>
  <si>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</si>
  <si>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</si>
  <si>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</si>
  <si>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</si>
  <si>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</si>
  <si>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</si>
  <si>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</si>
  <si>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</si>
  <si>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</si>
  <si>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</si>
  <si>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</si>
  <si>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</si>
  <si>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</si>
  <si>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</si>
  <si>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</si>
  <si>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</si>
  <si>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</si>
  <si>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</si>
  <si>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</si>
  <si>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</si>
  <si>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</si>
  <si>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</si>
  <si>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</si>
  <si>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</si>
  <si>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</si>
  <si>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</si>
  <si>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</si>
  <si>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</si>
  <si>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</si>
  <si>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</si>
  <si>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</si>
  <si>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</si>
  <si>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</si>
  <si>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</si>
  <si>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</si>
  <si>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</si>
  <si>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</si>
  <si>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</si>
  <si>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</si>
  <si>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</si>
  <si>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</si>
  <si>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</si>
  <si>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</si>
  <si>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</si>
  <si>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</si>
  <si>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</si>
  <si>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</si>
  <si>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</si>
  <si>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</si>
  <si>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</si>
  <si>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</si>
  <si>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</si>
  <si>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</si>
  <si>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</si>
  <si>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</si>
  <si>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</si>
  <si>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</si>
  <si>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</si>
  <si>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</si>
  <si>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</si>
  <si>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</si>
  <si>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</si>
  <si>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</si>
  <si>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</si>
  <si>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</si>
  <si>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</si>
  <si>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</si>
  <si>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</si>
  <si>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</si>
  <si>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</si>
  <si>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</si>
  <si>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</si>
  <si>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</si>
  <si>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</si>
  <si>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</si>
  <si>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</si>
  <si>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</si>
  <si>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</si>
  <si>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</si>
  <si>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</si>
  <si>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</si>
  <si>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</si>
  <si>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</si>
  <si>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</si>
  <si>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</si>
  <si>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</si>
  <si>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</si>
  <si>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</si>
  <si>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</si>
  <si>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</si>
  <si>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</si>
  <si>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</si>
  <si>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</si>
  <si>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</si>
  <si>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</si>
  <si>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</si>
  <si>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</si>
  <si>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</si>
  <si>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</si>
  <si>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</si>
  <si>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</si>
  <si>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</si>
  <si>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</si>
  <si>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</si>
  <si>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</si>
  <si>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</si>
  <si>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</si>
  <si>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</si>
  <si>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</si>
  <si>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</si>
  <si>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</si>
  <si>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</si>
  <si>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</si>
  <si>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</si>
  <si>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</si>
  <si>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</si>
  <si>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</si>
  <si>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</si>
  <si>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</si>
  <si>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</si>
  <si>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</si>
  <si>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</si>
  <si>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</si>
  <si>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</si>
  <si>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</si>
  <si>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</si>
  <si>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</si>
  <si>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</si>
  <si>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</si>
  <si>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</si>
  <si>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</si>
  <si>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</si>
  <si>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</si>
  <si>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</si>
  <si>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</si>
  <si>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</si>
  <si>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</si>
  <si>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</si>
  <si>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</si>
  <si>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</si>
  <si>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</si>
  <si>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</si>
  <si>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</si>
  <si>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</si>
  <si>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</si>
  <si>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</si>
  <si>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</si>
  <si>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</si>
  <si>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</si>
  <si>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</si>
  <si>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</si>
  <si>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</si>
  <si>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</si>
  <si>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</si>
  <si>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</si>
  <si>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</si>
  <si>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</si>
  <si>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</si>
  <si>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</si>
  <si>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</si>
  <si>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</si>
  <si>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</si>
  <si>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</si>
  <si>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</si>
  <si>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</si>
  <si>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</si>
  <si>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</si>
  <si>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</si>
  <si>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</si>
  <si>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</si>
  <si>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</si>
  <si>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</si>
  <si>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</si>
  <si>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</si>
  <si>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</si>
  <si>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</si>
  <si>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</si>
  <si>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</si>
  <si>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</si>
  <si>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</si>
  <si>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</si>
  <si>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</si>
  <si>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</si>
  <si>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</si>
  <si>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</si>
  <si>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</si>
  <si>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</si>
  <si>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</si>
  <si>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</si>
  <si>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</si>
  <si>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</si>
  <si>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</si>
  <si>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</si>
  <si>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</si>
  <si>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</si>
  <si>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</si>
  <si>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</si>
  <si>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</si>
  <si>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</si>
  <si>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</si>
  <si>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</si>
  <si>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</si>
  <si>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</si>
  <si>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</si>
  <si>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</si>
  <si>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</si>
  <si>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</si>
  <si>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</si>
  <si>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</si>
  <si>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</si>
  <si>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</si>
  <si>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</si>
  <si>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</si>
  <si>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</si>
  <si>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</si>
  <si>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</si>
  <si>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</si>
  <si>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</si>
  <si>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</si>
  <si>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</si>
  <si>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</si>
  <si>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</si>
  <si>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</si>
  <si>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</si>
  <si>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</si>
  <si>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</si>
  <si>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</si>
  <si>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</si>
  <si>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</si>
  <si>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</si>
  <si>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</si>
  <si>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</si>
  <si>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</si>
  <si>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</si>
  <si>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</si>
  <si>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</si>
  <si>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</si>
  <si>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</si>
  <si>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</si>
  <si>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</si>
  <si>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</si>
  <si>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</si>
  <si>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</si>
  <si>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</si>
  <si>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</si>
  <si>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</si>
  <si>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</si>
  <si>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</si>
  <si>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</si>
  <si>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</si>
  <si>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</si>
  <si>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</si>
  <si>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</si>
  <si>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</si>
  <si>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</si>
  <si>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</si>
  <si>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</si>
  <si>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</si>
  <si>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</si>
  <si>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</si>
  <si>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</si>
  <si>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</si>
  <si>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</si>
  <si>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</si>
  <si>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</si>
  <si>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</si>
  <si>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</si>
  <si>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</si>
  <si>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</si>
  <si>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</si>
  <si>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</si>
  <si>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</si>
  <si>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</si>
  <si>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</si>
  <si>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</si>
  <si>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</si>
  <si>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</si>
  <si>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</si>
  <si>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</si>
  <si>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</si>
  <si>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</si>
  <si>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</si>
  <si>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</si>
  <si>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</si>
  <si>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</si>
  <si>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</si>
  <si>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</si>
  <si>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</si>
  <si>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</si>
  <si>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</si>
  <si>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</si>
  <si>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</si>
  <si>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</si>
  <si>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</si>
  <si>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</si>
  <si>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</si>
  <si>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</si>
  <si>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</si>
  <si>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</si>
  <si>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</si>
  <si>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</si>
  <si>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</si>
  <si>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</si>
  <si>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</si>
  <si>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</si>
  <si>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</si>
  <si>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</si>
  <si>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</si>
  <si>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</si>
  <si>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</si>
  <si>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</si>
  <si>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</si>
  <si>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</si>
  <si>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</si>
  <si>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</si>
  <si>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</si>
  <si>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</si>
  <si>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</si>
  <si>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</si>
  <si>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</si>
  <si>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</si>
  <si>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</si>
  <si>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</si>
  <si>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</si>
  <si>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</si>
  <si>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</si>
  <si>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</si>
  <si>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</si>
  <si>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</si>
  <si>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</si>
  <si>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</si>
  <si>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</si>
  <si>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</si>
  <si>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</si>
  <si>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</si>
  <si>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</si>
  <si>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</si>
  <si>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</si>
  <si>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</si>
  <si>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</si>
  <si>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</si>
  <si>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</si>
  <si>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</si>
  <si>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</si>
  <si>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</si>
  <si>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</si>
  <si>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</si>
  <si>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</si>
  <si>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</si>
  <si>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</si>
  <si>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</si>
  <si>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</si>
  <si>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</si>
  <si>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</si>
  <si>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</si>
  <si>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</si>
  <si>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</si>
  <si>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</si>
  <si>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</si>
  <si>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</si>
  <si>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</si>
  <si>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</si>
  <si>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</si>
  <si>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</si>
  <si>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</si>
  <si>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</si>
  <si>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</si>
  <si>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</si>
  <si>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</si>
  <si>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</si>
  <si>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</si>
  <si>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</si>
  <si>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</si>
  <si>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</si>
  <si>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</si>
  <si>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</si>
  <si>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</si>
  <si>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</si>
  <si>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</si>
  <si>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</si>
  <si>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</si>
  <si>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</si>
  <si>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</si>
  <si>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</si>
  <si>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</si>
  <si>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</si>
  <si>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</si>
  <si>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</si>
  <si>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</si>
  <si>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</si>
  <si>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</si>
  <si>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</si>
  <si>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</si>
  <si>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</si>
  <si>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</si>
  <si>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</si>
  <si>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</si>
  <si>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</si>
  <si>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</si>
  <si>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</si>
  <si>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</si>
  <si>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</si>
  <si>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</si>
  <si>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</si>
  <si>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</si>
  <si>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</si>
  <si>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</si>
  <si>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</si>
  <si>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</si>
  <si>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</si>
  <si>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</si>
  <si>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</si>
  <si>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</si>
  <si>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</si>
  <si>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</si>
  <si>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</si>
  <si>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</si>
  <si>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</si>
  <si>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</si>
  <si>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</si>
  <si>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</si>
  <si>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</si>
  <si>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</si>
  <si>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</si>
  <si>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</si>
  <si>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</si>
  <si>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</si>
  <si>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</si>
  <si>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</si>
  <si>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</si>
  <si>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</si>
  <si>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</si>
  <si>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</si>
  <si>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</si>
  <si>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</si>
  <si>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</si>
  <si>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</si>
  <si>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</si>
  <si>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</si>
  <si>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</si>
  <si>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</si>
  <si>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</si>
  <si>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</si>
  <si>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</si>
  <si>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</si>
  <si>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</si>
  <si>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</si>
  <si>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</si>
  <si>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</si>
  <si>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</si>
  <si>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</si>
  <si>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</si>
  <si>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</si>
  <si>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</si>
  <si>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</si>
  <si>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</si>
  <si>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</si>
  <si>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</si>
  <si>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</si>
  <si>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</si>
  <si>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</si>
  <si>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</si>
  <si>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</si>
  <si>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</si>
  <si>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</si>
  <si>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</si>
  <si>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</si>
  <si>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</si>
  <si>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</si>
  <si>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</si>
  <si>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</si>
  <si>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</si>
  <si>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</si>
  <si>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</si>
  <si>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</si>
  <si>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</si>
  <si>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</si>
  <si>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</si>
  <si>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</si>
  <si>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</si>
  <si>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</si>
  <si>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</si>
  <si>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</si>
  <si>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</si>
  <si>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</si>
  <si>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</si>
  <si>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</si>
  <si>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</si>
  <si>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</si>
  <si>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</si>
  <si>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</si>
  <si>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</si>
  <si>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</si>
  <si>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</si>
  <si>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</si>
  <si>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</si>
  <si>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</si>
  <si>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</si>
  <si>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</si>
  <si>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</si>
  <si>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</si>
  <si>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</si>
  <si>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</si>
  <si>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</si>
  <si>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</si>
  <si>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</si>
  <si>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</si>
  <si>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</si>
  <si>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</si>
  <si>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</si>
  <si>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</si>
  <si>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</si>
  <si>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</si>
  <si>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</si>
  <si>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</si>
  <si>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</si>
  <si>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</si>
  <si>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</si>
  <si>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</si>
  <si>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</si>
  <si>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</si>
  <si>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</si>
  <si>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</si>
  <si>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</si>
  <si>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</si>
  <si>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</si>
  <si>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</si>
  <si>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</si>
  <si>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</si>
  <si>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</si>
  <si>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</si>
  <si>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</si>
  <si>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</si>
  <si>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</si>
  <si>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</si>
  <si>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</si>
  <si>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</si>
  <si>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</si>
  <si>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</si>
  <si>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</si>
  <si>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</si>
  <si>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</si>
  <si>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</si>
  <si>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</si>
  <si>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</si>
  <si>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</si>
  <si>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</si>
  <si>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</si>
  <si>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</si>
  <si>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</si>
  <si>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</si>
  <si>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</si>
  <si>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</si>
  <si>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</si>
  <si>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</si>
  <si>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</si>
  <si>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</si>
  <si>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</si>
  <si>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</si>
  <si>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</si>
  <si>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</si>
  <si>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</si>
  <si>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</si>
  <si>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</si>
  <si>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</si>
  <si>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</si>
  <si>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</si>
  <si>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</si>
  <si>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</si>
  <si>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</si>
  <si>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</si>
  <si>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</si>
  <si>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</si>
  <si>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</si>
  <si>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</si>
  <si>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</si>
  <si>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</si>
  <si>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</si>
  <si>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</si>
  <si>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</si>
  <si>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</si>
  <si>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</si>
  <si>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</si>
  <si>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</si>
  <si>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</si>
  <si>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</si>
  <si>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</si>
  <si>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</si>
  <si>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</si>
  <si>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</si>
  <si>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</si>
  <si>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</si>
  <si>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</si>
  <si>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</si>
  <si>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</si>
  <si>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</si>
  <si>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</si>
  <si>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</si>
  <si>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</si>
  <si>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</si>
  <si>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</si>
  <si>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</si>
  <si>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</si>
  <si>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</si>
  <si>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</si>
  <si>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</si>
  <si>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</si>
  <si>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</si>
  <si>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</si>
  <si>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</si>
  <si>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</si>
  <si>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</si>
  <si>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</si>
  <si>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</si>
  <si>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</si>
  <si>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</si>
  <si>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</si>
  <si>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</si>
  <si>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</si>
  <si>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</si>
  <si>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</si>
  <si>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</si>
  <si>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</si>
  <si>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</si>
  <si>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</si>
  <si>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</si>
  <si>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</si>
  <si>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</si>
  <si>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</si>
  <si>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</si>
  <si>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</si>
  <si>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</si>
  <si>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</si>
  <si>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</si>
  <si>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</si>
  <si>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</si>
  <si>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</si>
  <si>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</si>
  <si>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</si>
  <si>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</si>
  <si>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</si>
  <si>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</si>
  <si>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</si>
  <si>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</si>
  <si>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</si>
  <si>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</si>
  <si>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</si>
  <si>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</si>
  <si>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</si>
  <si>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</si>
  <si>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</si>
  <si>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</si>
  <si>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</si>
  <si>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</si>
  <si>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</si>
  <si>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</si>
  <si>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</si>
  <si>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</si>
  <si>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</si>
  <si>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</si>
  <si>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</si>
  <si>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</si>
  <si>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</si>
  <si>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</si>
  <si>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</si>
  <si>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</si>
  <si>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</si>
  <si>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</si>
  <si>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</si>
  <si>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</si>
  <si>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</si>
  <si>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</si>
  <si>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</si>
  <si>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</si>
  <si>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</si>
  <si>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</si>
  <si>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</si>
  <si>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</si>
  <si>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</si>
  <si>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</si>
  <si>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</si>
  <si>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</si>
  <si>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</si>
  <si>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</si>
  <si>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</si>
  <si>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</si>
  <si>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</si>
  <si>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</si>
  <si>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</si>
  <si>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</si>
  <si>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</si>
  <si>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</si>
  <si>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</si>
  <si>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</si>
  <si>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</si>
  <si>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</si>
  <si>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</si>
  <si>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</si>
  <si>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</si>
  <si>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</si>
  <si>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</si>
  <si>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</si>
  <si>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</si>
  <si>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</si>
  <si>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</si>
  <si>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</si>
  <si>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</si>
  <si>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</si>
  <si>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</si>
  <si>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</si>
  <si>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</si>
  <si>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</si>
  <si>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</si>
  <si>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</si>
  <si>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</si>
  <si>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</si>
  <si>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</si>
  <si>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</si>
  <si>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</si>
  <si>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</si>
  <si>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</si>
  <si>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</si>
  <si>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</si>
  <si>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</si>
  <si>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</si>
  <si>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</si>
  <si>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</si>
  <si>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</si>
  <si>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</si>
  <si>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</si>
  <si>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</si>
  <si>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</si>
  <si>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</si>
  <si>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</si>
  <si>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</si>
  <si>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</si>
  <si>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</si>
  <si>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</si>
  <si>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</si>
  <si>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</si>
  <si>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</si>
  <si>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</si>
  <si>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</si>
  <si>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</si>
  <si>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</si>
  <si>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</si>
  <si>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</si>
  <si>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</si>
  <si>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</si>
  <si>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</si>
  <si>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</si>
  <si>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</si>
  <si>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</si>
  <si>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</si>
  <si>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</si>
  <si>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</si>
  <si>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</si>
  <si>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</si>
  <si>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</si>
  <si>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</si>
  <si>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</si>
  <si>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</si>
  <si>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</si>
  <si>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</si>
  <si>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</si>
  <si>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</si>
  <si>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</si>
  <si>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</si>
  <si>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</si>
  <si>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</si>
  <si>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</si>
  <si>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</si>
  <si>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</si>
  <si>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</si>
  <si>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</si>
  <si>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</si>
  <si>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</si>
  <si>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</si>
  <si>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</si>
  <si>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</si>
  <si>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</si>
  <si>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</si>
  <si>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</si>
  <si>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</si>
  <si>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</si>
  <si>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</si>
  <si>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</si>
  <si>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</si>
  <si>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</si>
  <si>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</si>
  <si>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</si>
  <si>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</si>
  <si>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</si>
  <si>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</si>
  <si>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</si>
  <si>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</si>
  <si>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</si>
  <si>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</si>
  <si>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</si>
  <si>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</si>
  <si>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</si>
  <si>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</si>
  <si>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</si>
  <si>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</si>
  <si>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</si>
  <si>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</si>
  <si>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</si>
  <si>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</si>
  <si>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</si>
  <si>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</si>
  <si>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</si>
  <si>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</si>
  <si>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</si>
  <si>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</si>
  <si>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</si>
  <si>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</si>
  <si>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</si>
  <si>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</si>
  <si>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</si>
  <si>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</si>
  <si>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</si>
  <si>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</si>
  <si>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</si>
  <si>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</si>
  <si>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</si>
  <si>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</si>
  <si>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</si>
  <si>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</si>
  <si>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</si>
  <si>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</si>
  <si>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</si>
  <si>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</si>
  <si>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</si>
  <si>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</si>
  <si>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</si>
  <si>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</si>
  <si>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</si>
  <si>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</si>
  <si>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</si>
  <si>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</si>
  <si>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</si>
  <si>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</si>
  <si>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</si>
  <si>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</si>
  <si>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</si>
  <si>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</si>
  <si>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</si>
  <si>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</si>
  <si>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</si>
  <si>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</si>
  <si>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</si>
  <si>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</si>
  <si>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</si>
  <si>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</si>
  <si>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</si>
  <si>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</si>
  <si>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</si>
  <si>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</si>
  <si>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</si>
  <si>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</si>
  <si>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</si>
  <si>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</si>
  <si>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</si>
  <si>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</si>
  <si>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</si>
  <si>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</si>
  <si>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</si>
  <si>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</si>
  <si>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</si>
  <si>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</si>
  <si>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</si>
  <si>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</si>
  <si>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</si>
  <si>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</si>
  <si>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</si>
  <si>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</si>
  <si>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</si>
  <si>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</si>
  <si>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</si>
  <si>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</si>
  <si>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</si>
  <si>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</si>
  <si>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</si>
  <si>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</si>
  <si>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</si>
  <si>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</si>
  <si>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</si>
  <si>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</si>
  <si>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</si>
  <si>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</si>
  <si>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</si>
  <si>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</si>
  <si>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</si>
  <si>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</si>
  <si>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</si>
  <si>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</si>
  <si>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</si>
  <si>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</si>
  <si>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</si>
  <si>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</si>
  <si>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</si>
  <si>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</si>
  <si>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</si>
  <si>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</si>
  <si>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</si>
  <si>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</si>
  <si>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</si>
  <si>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</si>
  <si>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</si>
  <si>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</si>
  <si>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</si>
  <si>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</si>
  <si>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</si>
  <si>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</si>
  <si>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</si>
  <si>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</si>
  <si>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</si>
  <si>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</si>
  <si>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</si>
  <si>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</si>
  <si>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</si>
  <si>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</si>
  <si>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</si>
  <si>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</si>
  <si>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</si>
  <si>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</si>
  <si>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</si>
  <si>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</si>
  <si>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</si>
  <si>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</si>
  <si>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</si>
  <si>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</si>
  <si>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</si>
  <si>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</si>
  <si>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</si>
  <si>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</si>
  <si>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</si>
  <si>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</si>
  <si>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</si>
  <si>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</si>
  <si>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</si>
  <si>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</si>
  <si>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</si>
  <si>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</si>
  <si>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</si>
  <si>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</si>
  <si>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</si>
  <si>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</si>
  <si>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</si>
  <si>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</si>
  <si>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</si>
  <si>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</si>
  <si>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</si>
  <si>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</si>
  <si>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</si>
  <si>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</si>
  <si>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</si>
  <si>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</si>
  <si>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</si>
  <si>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</si>
  <si>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</si>
  <si>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</si>
  <si>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</si>
  <si>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</si>
  <si>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</si>
  <si>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</si>
  <si>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</si>
  <si>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</si>
  <si>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</si>
  <si>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</si>
  <si>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</si>
  <si>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</si>
  <si>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</si>
  <si>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</si>
  <si>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</si>
  <si>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</si>
  <si>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</si>
  <si>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</si>
  <si>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</si>
  <si>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</si>
  <si>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</si>
  <si>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</si>
  <si>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</si>
  <si>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</si>
  <si>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</si>
  <si>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</si>
  <si>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</si>
  <si>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</si>
  <si>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</si>
  <si>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</si>
  <si>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</si>
  <si>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</si>
  <si>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</si>
  <si>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</si>
  <si>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</si>
  <si>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</si>
  <si>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</si>
  <si>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</si>
  <si>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</si>
  <si>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</si>
  <si>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</si>
  <si>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</si>
  <si>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</si>
  <si>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</si>
  <si>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</si>
  <si>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</si>
  <si>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</si>
  <si>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</si>
  <si>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</si>
  <si>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</si>
  <si>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</si>
  <si>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</si>
  <si>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</si>
  <si>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</si>
  <si>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</si>
  <si>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</si>
  <si>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</si>
  <si>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</si>
  <si>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</si>
  <si>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</si>
  <si>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</si>
  <si>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</si>
  <si>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</si>
  <si>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</si>
  <si>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</si>
  <si>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</si>
  <si>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</si>
  <si>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</si>
  <si>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</si>
  <si>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</si>
  <si>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</si>
  <si>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</si>
  <si>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</si>
  <si>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</si>
  <si>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</si>
  <si>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</si>
  <si>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</si>
  <si>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</si>
  <si>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</si>
  <si>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</si>
  <si>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</si>
  <si>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</si>
  <si>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</si>
  <si>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</si>
  <si>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</si>
  <si>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</si>
  <si>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</si>
  <si>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</si>
  <si>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</si>
  <si>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</si>
  <si>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</si>
  <si>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</si>
  <si>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</si>
  <si>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</si>
  <si>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</si>
  <si>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</si>
  <si>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</si>
  <si>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</si>
  <si>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</si>
  <si>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</si>
  <si>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</si>
  <si>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</si>
  <si>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</si>
  <si>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</si>
  <si>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</si>
  <si>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</si>
  <si>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</si>
  <si>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</si>
  <si>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</si>
  <si>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</si>
  <si>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</si>
  <si>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</si>
  <si>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</si>
  <si>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</si>
  <si>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</si>
  <si>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</si>
  <si>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</si>
  <si>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</si>
  <si>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</si>
  <si>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</si>
  <si>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</si>
  <si>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</si>
  <si>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</si>
  <si>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</si>
  <si>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</si>
  <si>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</si>
  <si>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</si>
  <si>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</si>
  <si>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</si>
  <si>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</si>
  <si>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</si>
  <si>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</si>
  <si>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</si>
  <si>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</si>
  <si>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</si>
  <si>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</si>
  <si>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</si>
  <si>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</si>
  <si>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</si>
  <si>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</si>
  <si>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</si>
  <si>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</si>
  <si>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</si>
  <si>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</si>
  <si>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</si>
  <si>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</si>
  <si>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</si>
  <si>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</si>
  <si>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</si>
  <si>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</si>
  <si>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</si>
  <si>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</si>
  <si>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</si>
  <si>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</si>
  <si>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</si>
  <si>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</si>
  <si>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</si>
  <si>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</si>
  <si>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</si>
  <si>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</si>
  <si>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</si>
  <si>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</si>
  <si>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</si>
  <si>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</si>
  <si>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</si>
  <si>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</si>
  <si>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</si>
  <si>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</si>
  <si>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</si>
  <si>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</si>
  <si>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</si>
  <si>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</si>
  <si>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</si>
  <si>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</si>
  <si>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</si>
  <si>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</si>
  <si>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</si>
  <si>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</si>
  <si>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</si>
  <si>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</si>
  <si>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</si>
  <si>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</si>
  <si>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</si>
  <si>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</si>
  <si>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</si>
  <si>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</si>
  <si>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</si>
  <si>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</si>
  <si>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</si>
  <si>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</si>
  <si>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</si>
  <si>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</si>
  <si>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</si>
  <si>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</si>
  <si>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</si>
  <si>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</si>
  <si>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</si>
  <si>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</si>
  <si>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</si>
  <si>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</si>
  <si>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</si>
  <si>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</si>
  <si>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</si>
  <si>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</si>
  <si>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</si>
  <si>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</si>
  <si>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</si>
  <si>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</si>
  <si>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</si>
  <si>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</si>
  <si>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</si>
  <si>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</si>
  <si>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</si>
  <si>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</si>
  <si>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</si>
  <si>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</si>
  <si>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</si>
  <si>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</si>
  <si>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</si>
  <si>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</si>
  <si>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</si>
  <si>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</si>
  <si>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</si>
  <si>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</si>
  <si>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</si>
  <si>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</si>
  <si>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</si>
  <si>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</si>
  <si>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</si>
  <si>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</si>
  <si>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</si>
  <si>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</si>
  <si>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</si>
  <si>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</si>
  <si>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</si>
  <si>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</si>
  <si>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</si>
  <si>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</si>
  <si>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</si>
  <si>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</si>
  <si>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</si>
  <si>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</si>
  <si>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</si>
  <si>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</si>
  <si>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</si>
  <si>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</si>
  <si>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</si>
  <si>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</si>
  <si>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</si>
  <si>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</si>
  <si>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</si>
  <si>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</si>
  <si>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</si>
  <si>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</si>
  <si>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</si>
  <si>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</si>
  <si>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</si>
  <si>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</si>
  <si>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</si>
  <si>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</si>
  <si>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</si>
  <si>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</si>
  <si>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</si>
  <si>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</si>
  <si>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</si>
  <si>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</si>
  <si>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</si>
  <si>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</si>
  <si>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</si>
  <si>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</si>
  <si>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</si>
  <si>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</si>
  <si>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</si>
  <si>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</si>
  <si>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</si>
  <si>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</si>
  <si>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</si>
  <si>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</si>
  <si>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</si>
  <si>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</si>
  <si>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</si>
  <si>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</si>
  <si>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</si>
  <si>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</si>
  <si>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</si>
  <si>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</si>
  <si>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</si>
  <si>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</si>
  <si>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</si>
  <si>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</si>
  <si>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</si>
  <si>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</si>
  <si>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</si>
  <si>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</si>
  <si>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</si>
  <si>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</si>
  <si>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</si>
  <si>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</si>
  <si>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</si>
  <si>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</si>
  <si>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</si>
  <si>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</si>
  <si>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</si>
  <si>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</si>
  <si>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</si>
  <si>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</si>
  <si>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</si>
  <si>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</si>
  <si>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</si>
  <si>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</si>
  <si>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</si>
  <si>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</si>
  <si>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</si>
  <si>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</si>
  <si>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</si>
  <si>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</si>
  <si>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</si>
  <si>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</si>
  <si>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</si>
  <si>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</si>
  <si>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</si>
  <si>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</si>
  <si>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</si>
  <si>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</si>
  <si>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</si>
  <si>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</si>
  <si>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</si>
  <si>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</si>
  <si>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</si>
  <si>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</si>
  <si>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</si>
  <si>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</si>
  <si>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</si>
  <si>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</si>
  <si>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</si>
  <si>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</si>
  <si>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</si>
  <si>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</si>
  <si>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</si>
  <si>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</si>
  <si>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</si>
  <si>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</si>
  <si>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</si>
  <si>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</si>
  <si>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</si>
  <si>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</si>
  <si>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</si>
  <si>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</si>
  <si>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</si>
  <si>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</si>
  <si>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</si>
  <si>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</si>
  <si>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</si>
  <si>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</si>
  <si>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</si>
  <si>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</si>
  <si>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</si>
  <si>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</si>
  <si>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</si>
  <si>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</si>
  <si>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</si>
  <si>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</si>
  <si>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</si>
  <si>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</si>
  <si>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</si>
  <si>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</si>
  <si>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</si>
  <si>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</si>
  <si>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</si>
  <si>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</si>
  <si>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</si>
  <si>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</si>
  <si>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</si>
  <si>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</si>
  <si>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</si>
  <si>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</si>
  <si>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</si>
  <si>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</si>
  <si>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</si>
  <si>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</si>
  <si>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</si>
  <si>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</si>
  <si>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</si>
  <si>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</si>
  <si>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</si>
  <si>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</si>
  <si>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</si>
  <si>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</si>
  <si>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</si>
  <si>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</si>
  <si>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</si>
  <si>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</si>
  <si>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</si>
  <si>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</si>
  <si>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</si>
  <si>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</si>
  <si>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</si>
  <si>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</si>
  <si>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</si>
  <si>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</si>
  <si>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</si>
  <si>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</si>
  <si>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</si>
  <si>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</si>
  <si>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</si>
  <si>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</si>
  <si>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</si>
  <si>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</si>
  <si>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</si>
  <si>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</si>
  <si>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</si>
  <si>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</si>
  <si>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</si>
  <si>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</si>
  <si>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</si>
  <si>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</si>
  <si>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</si>
  <si>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</si>
  <si>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</si>
  <si>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</si>
  <si>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</si>
  <si>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</si>
  <si>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</si>
  <si>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</si>
  <si>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</si>
  <si>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</si>
  <si>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</si>
  <si>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</si>
  <si>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</si>
  <si>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</si>
  <si>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</si>
  <si>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</si>
  <si>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</si>
  <si>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</si>
  <si>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</si>
  <si>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</si>
  <si>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</si>
  <si>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</si>
  <si>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</si>
  <si>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</si>
  <si>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</si>
  <si>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</si>
  <si>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</si>
  <si>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</si>
  <si>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</si>
  <si>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</si>
  <si>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</si>
  <si>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</si>
  <si>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</si>
  <si>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</si>
  <si>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</si>
  <si>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</si>
  <si>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</si>
  <si>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</si>
  <si>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</si>
  <si>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</si>
  <si>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</si>
  <si>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</si>
  <si>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</si>
  <si>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</si>
  <si>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</si>
  <si>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</si>
  <si>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</si>
  <si>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</si>
  <si>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</si>
  <si>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</si>
  <si>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</si>
  <si>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</si>
  <si>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</si>
  <si>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</si>
  <si>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</si>
  <si>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</si>
  <si>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</si>
  <si>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</si>
  <si>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</si>
  <si>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</si>
  <si>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</si>
  <si>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</si>
  <si>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</si>
  <si>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</si>
  <si>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</si>
  <si>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</si>
  <si>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</si>
  <si>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</si>
  <si>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</si>
  <si>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</si>
  <si>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</si>
  <si>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</si>
  <si>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</si>
  <si>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</si>
  <si>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</si>
  <si>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</si>
  <si>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</si>
  <si>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</si>
  <si>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</si>
  <si>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</si>
  <si>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</si>
  <si>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</si>
  <si>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</si>
  <si>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</si>
  <si>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</si>
  <si>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</si>
  <si>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</si>
  <si>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</si>
  <si>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</si>
  <si>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</si>
  <si>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</si>
  <si>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</si>
  <si>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</si>
  <si>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</si>
  <si>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</si>
  <si>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</si>
  <si>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</si>
  <si>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</si>
  <si>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</si>
  <si>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</si>
  <si>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</si>
  <si>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</si>
  <si>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</si>
  <si>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</si>
  <si>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</si>
  <si>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</si>
  <si>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</si>
  <si>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</si>
  <si>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</si>
  <si>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</si>
  <si>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</si>
  <si>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</si>
  <si>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</si>
  <si>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</si>
  <si>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</si>
  <si>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</si>
  <si>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</si>
  <si>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</si>
  <si>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</si>
  <si>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</si>
  <si>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</si>
  <si>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</si>
  <si>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</si>
  <si>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</si>
  <si>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</si>
  <si>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</si>
  <si>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</si>
  <si>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</si>
  <si>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</si>
  <si>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</si>
  <si>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</si>
  <si>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</si>
  <si>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</si>
  <si>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</si>
  <si>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</si>
  <si>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</si>
  <si>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</si>
  <si>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</si>
  <si>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</si>
  <si>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</si>
  <si>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</si>
  <si>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</si>
  <si>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</si>
  <si>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</si>
  <si>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</si>
  <si>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</si>
  <si>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</si>
  <si>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</si>
  <si>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</si>
  <si>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</si>
  <si>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</si>
  <si>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</si>
  <si>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</si>
  <si>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</si>
  <si>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</si>
  <si>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</si>
  <si>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</si>
  <si>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</si>
  <si>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</si>
  <si>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</si>
  <si>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</si>
  <si>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</si>
  <si>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</si>
  <si>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</si>
  <si>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</si>
  <si>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</si>
  <si>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</si>
  <si>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</si>
  <si>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</si>
  <si>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</si>
  <si>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</si>
  <si>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</si>
  <si>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</si>
  <si>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</si>
  <si>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</si>
  <si>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</si>
  <si>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</si>
  <si>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</si>
  <si>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</si>
  <si>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</si>
  <si>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</si>
  <si>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</si>
  <si>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</si>
  <si>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</si>
  <si>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</si>
  <si>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</si>
  <si>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</si>
  <si>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</si>
  <si>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</si>
  <si>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</si>
  <si>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</si>
  <si>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</si>
  <si>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</si>
  <si>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</si>
  <si>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</si>
  <si>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</si>
  <si>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</si>
  <si>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</si>
  <si>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</si>
  <si>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</si>
  <si>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</si>
  <si>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</si>
  <si>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</si>
  <si>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</si>
  <si>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</si>
  <si>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</si>
  <si>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</si>
  <si>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</si>
  <si>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</si>
  <si>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</si>
  <si>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</si>
  <si>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</si>
  <si>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</si>
  <si>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</si>
  <si>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</si>
  <si>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</si>
  <si>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</si>
  <si>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</si>
  <si>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</si>
  <si>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</si>
  <si>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</si>
  <si>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</si>
  <si>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</si>
  <si>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</si>
  <si>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</si>
  <si>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</si>
  <si>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</si>
  <si>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</si>
  <si>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</si>
  <si>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</si>
  <si>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</si>
  <si>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</si>
  <si>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</si>
  <si>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</si>
  <si>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</si>
  <si>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</si>
  <si>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</si>
  <si>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</si>
  <si>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</si>
  <si>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</si>
  <si>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</si>
  <si>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</si>
  <si>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</si>
  <si>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</si>
  <si>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</si>
  <si>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</si>
  <si>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</si>
  <si>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</si>
  <si>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</si>
  <si>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</si>
  <si>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</si>
  <si>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</si>
  <si>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</si>
  <si>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</si>
  <si>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</si>
  <si>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</si>
  <si>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</si>
  <si>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</si>
  <si>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</si>
  <si>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</si>
  <si>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</si>
  <si>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</si>
  <si>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</si>
  <si>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</si>
  <si>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</si>
  <si>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</si>
  <si>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</si>
  <si>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</si>
  <si>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</si>
  <si>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</si>
  <si>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</si>
  <si>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</si>
  <si>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</si>
  <si>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</si>
  <si>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</si>
  <si>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</si>
  <si>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</si>
  <si>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</si>
  <si>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</si>
  <si>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</si>
  <si>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</si>
  <si>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</si>
  <si>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</si>
  <si>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</si>
  <si>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</si>
  <si>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</si>
  <si>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</si>
  <si>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</si>
  <si>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</si>
  <si>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</si>
  <si>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</si>
  <si>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</si>
  <si>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</si>
  <si>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</si>
  <si>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</si>
  <si>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</si>
  <si>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</si>
  <si>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</si>
  <si>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</si>
  <si>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</si>
  <si>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</si>
  <si>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</si>
  <si>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</si>
  <si>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</si>
  <si>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</si>
  <si>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</si>
  <si>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</si>
  <si>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</si>
  <si>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</si>
  <si>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</si>
  <si>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</si>
  <si>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</si>
  <si>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</si>
  <si>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</si>
  <si>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</si>
  <si>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</si>
  <si>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</si>
  <si>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</si>
  <si>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</si>
  <si>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</si>
  <si>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</si>
  <si>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</si>
  <si>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</si>
  <si>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</si>
  <si>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</si>
  <si>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</si>
  <si>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</si>
  <si>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</si>
  <si>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</si>
  <si>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</si>
  <si>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</si>
  <si>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</si>
  <si>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</si>
  <si>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</si>
  <si>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</si>
  <si>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</si>
  <si>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</si>
  <si>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</si>
  <si>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</si>
  <si>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</si>
  <si>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</si>
  <si>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</si>
  <si>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</si>
  <si>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</si>
  <si>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</si>
  <si>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</si>
  <si>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</si>
  <si>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</si>
  <si>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</si>
  <si>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</si>
  <si>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</si>
  <si>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</si>
  <si>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</si>
  <si>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</si>
  <si>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</si>
  <si>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</si>
  <si>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</si>
  <si>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</si>
  <si>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</si>
  <si>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</si>
  <si>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</si>
  <si>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</si>
  <si>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</si>
  <si>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</si>
  <si>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</si>
  <si>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</si>
  <si>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</si>
  <si>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</si>
  <si>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</si>
  <si>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</si>
  <si>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</si>
  <si>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</si>
  <si>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</si>
  <si>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</si>
  <si>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</si>
  <si>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</si>
  <si>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</si>
  <si>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</si>
  <si>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</si>
  <si>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</si>
  <si>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</si>
  <si>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</si>
  <si>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</si>
  <si>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</si>
  <si>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</si>
  <si>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</si>
  <si>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</si>
  <si>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</si>
  <si>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</si>
  <si>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</si>
  <si>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</si>
  <si>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</si>
  <si>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</si>
  <si>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</si>
  <si>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</si>
  <si>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</si>
  <si>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</si>
  <si>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</si>
  <si>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</si>
  <si>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</si>
  <si>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</si>
  <si>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</si>
  <si>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</si>
  <si>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</si>
  <si>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</si>
  <si>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</si>
  <si>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</si>
  <si>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</si>
  <si>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</si>
  <si>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</si>
  <si>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</si>
  <si>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</si>
  <si>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</si>
  <si>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</si>
  <si>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</si>
  <si>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</si>
  <si>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</si>
  <si>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</si>
  <si>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</si>
  <si>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</si>
  <si>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</si>
  <si>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</si>
  <si>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</si>
  <si>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</si>
  <si>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</si>
  <si>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</si>
  <si>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</si>
  <si>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</si>
  <si>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</si>
  <si>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</si>
  <si>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</si>
  <si>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</si>
  <si>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</si>
  <si>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</si>
  <si>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</si>
  <si>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</si>
  <si>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</si>
  <si>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</si>
  <si>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</si>
  <si>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</si>
  <si>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</si>
  <si>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</si>
  <si>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</si>
  <si>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</si>
  <si>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</si>
  <si>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</si>
  <si>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</si>
  <si>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</si>
  <si>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</si>
  <si>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</si>
  <si>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</si>
  <si>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</si>
  <si>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</si>
  <si>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</si>
  <si>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</si>
  <si>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</si>
  <si>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</si>
  <si>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</si>
  <si>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</si>
  <si>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</si>
  <si>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</si>
  <si>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</si>
  <si>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</si>
  <si>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</si>
  <si>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</si>
  <si>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</si>
  <si>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</si>
  <si>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</si>
  <si>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</si>
  <si>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</si>
  <si>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</si>
  <si>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</si>
  <si>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</si>
  <si>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</si>
  <si>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</si>
  <si>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</si>
  <si>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</si>
  <si>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</si>
  <si>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</si>
  <si>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</si>
  <si>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</si>
  <si>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</si>
  <si>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</si>
  <si>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</si>
  <si>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</si>
  <si>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</si>
  <si>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</si>
  <si>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</si>
  <si>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</si>
  <si>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</si>
  <si>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</si>
  <si>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</si>
  <si>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</si>
  <si>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</si>
  <si>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</si>
  <si>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</si>
  <si>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</si>
  <si>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</si>
  <si>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</si>
  <si>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</si>
  <si>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</si>
  <si>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</si>
  <si>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</si>
  <si>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</si>
  <si>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</si>
  <si>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</si>
  <si>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</si>
  <si>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</si>
  <si>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</si>
  <si>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</si>
  <si>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</si>
  <si>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</si>
  <si>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</si>
  <si>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</si>
  <si>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</si>
  <si>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</si>
  <si>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</si>
  <si>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</si>
  <si>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</si>
  <si>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</si>
  <si>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</si>
  <si>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</si>
  <si>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</si>
  <si>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</si>
  <si>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</si>
  <si>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</si>
  <si>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</si>
  <si>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</si>
  <si>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</si>
  <si>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</si>
  <si>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</si>
  <si>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</si>
  <si>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</si>
  <si>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</si>
  <si>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</si>
  <si>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</si>
  <si>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</si>
  <si>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</si>
  <si>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</si>
  <si>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</si>
  <si>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</si>
  <si>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</si>
  <si>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</si>
  <si>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</si>
  <si>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</si>
  <si>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</si>
  <si>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</si>
  <si>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</si>
  <si>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</si>
  <si>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</si>
  <si>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</si>
  <si>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</si>
  <si>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</si>
  <si>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</si>
  <si>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</si>
  <si>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</si>
  <si>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</si>
  <si>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</si>
  <si>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</si>
  <si>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</si>
  <si>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</si>
  <si>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</si>
  <si>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</si>
  <si>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</si>
  <si>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</si>
  <si>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</si>
  <si>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</si>
  <si>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</si>
  <si>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</si>
  <si>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</si>
  <si>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</si>
  <si>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</si>
  <si>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</si>
  <si>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</si>
  <si>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</si>
  <si>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</si>
  <si>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</si>
  <si>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</si>
  <si>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</si>
  <si>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</si>
  <si>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</si>
  <si>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</si>
  <si>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</si>
  <si>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</si>
  <si>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</si>
  <si>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</si>
  <si>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</si>
  <si>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</si>
  <si>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</si>
  <si>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</si>
  <si>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</si>
  <si>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</si>
  <si>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</si>
  <si>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</si>
  <si>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</si>
  <si>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</si>
  <si>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</si>
  <si>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</si>
  <si>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</si>
  <si>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</si>
  <si>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</si>
  <si>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</si>
  <si>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</si>
  <si>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</si>
  <si>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</si>
  <si>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</si>
  <si>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</si>
  <si>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</si>
  <si>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</si>
  <si>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</si>
  <si>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</si>
  <si>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</si>
  <si>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</si>
  <si>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</si>
  <si>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</si>
  <si>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</si>
  <si>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</si>
  <si>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</si>
  <si>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</si>
  <si>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</si>
  <si>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</si>
  <si>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</si>
  <si>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</si>
  <si>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</si>
  <si>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</si>
  <si>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</si>
  <si>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</si>
  <si>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</si>
  <si>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</si>
  <si>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</si>
  <si>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</si>
  <si>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</si>
  <si>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</si>
  <si>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</si>
  <si>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</si>
  <si>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</si>
  <si>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</si>
  <si>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</si>
  <si>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</si>
  <si>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</si>
  <si>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</si>
  <si>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</si>
  <si>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</si>
  <si>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</si>
  <si>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</si>
  <si>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</si>
  <si>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</si>
  <si>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</si>
  <si>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</si>
  <si>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</si>
  <si>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</si>
  <si>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</si>
  <si>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</si>
  <si>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</si>
  <si>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</si>
  <si>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</si>
  <si>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</si>
  <si>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</si>
  <si>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</si>
  <si>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</si>
  <si>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</si>
  <si>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</si>
  <si>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</si>
  <si>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</si>
  <si>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</si>
  <si>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</si>
  <si>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</si>
  <si>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</si>
  <si>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</si>
  <si>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</si>
  <si>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</si>
  <si>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</si>
  <si>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</si>
  <si>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</si>
  <si>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</si>
  <si>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</si>
  <si>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</si>
  <si>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</si>
  <si>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</si>
  <si>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</si>
  <si>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</si>
  <si>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</si>
  <si>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</si>
  <si>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</si>
  <si>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</si>
  <si>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</si>
  <si>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</si>
  <si>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</si>
  <si>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</si>
  <si>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</si>
  <si>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</si>
  <si>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</si>
  <si>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</si>
  <si>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</si>
  <si>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</si>
  <si>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</si>
  <si>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</si>
  <si>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</si>
  <si>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</si>
  <si>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</si>
  <si>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</si>
  <si>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</si>
  <si>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</si>
  <si>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</si>
  <si>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</si>
  <si>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</si>
  <si>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</si>
  <si>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</si>
  <si>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</si>
  <si>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</si>
  <si>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</si>
  <si>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</si>
  <si>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</si>
  <si>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</si>
  <si>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</si>
  <si>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</si>
  <si>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</si>
  <si>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</si>
  <si>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</si>
  <si>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</si>
  <si>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</si>
  <si>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</si>
  <si>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</si>
  <si>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</si>
  <si>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</si>
  <si>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</si>
  <si>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</si>
  <si>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</si>
  <si>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</si>
  <si>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</si>
  <si>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</si>
  <si>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</si>
  <si>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</si>
  <si>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</si>
  <si>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</si>
  <si>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</si>
  <si>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</si>
  <si>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</si>
  <si>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</si>
  <si>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</si>
  <si>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</si>
  <si>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</si>
  <si>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</si>
  <si>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</si>
  <si>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</si>
  <si>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</si>
  <si>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</si>
  <si>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</si>
  <si>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</si>
  <si>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</si>
  <si>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</si>
  <si>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</si>
  <si>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</si>
  <si>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</si>
  <si>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</si>
  <si>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</si>
  <si>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</si>
  <si>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</si>
  <si>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</si>
  <si>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</si>
  <si>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</si>
  <si>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</si>
  <si>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</si>
  <si>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</si>
  <si>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</si>
  <si>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</si>
  <si>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</si>
  <si>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</si>
  <si>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</si>
  <si>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</si>
  <si>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</si>
  <si>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</si>
  <si>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</si>
  <si>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</si>
  <si>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</si>
  <si>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</si>
  <si>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</si>
  <si>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</si>
  <si>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</si>
  <si>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</si>
  <si>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</si>
  <si>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</si>
  <si>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</si>
  <si>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</si>
  <si>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</si>
  <si>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</si>
  <si>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</si>
  <si>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</si>
  <si>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</si>
  <si>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</si>
  <si>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</si>
  <si>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</si>
  <si>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</si>
  <si>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</si>
  <si>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</si>
  <si>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</si>
  <si>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</si>
  <si>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</si>
  <si>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</si>
  <si>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</si>
  <si>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</si>
  <si>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</si>
  <si>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</si>
  <si>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</si>
  <si>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</si>
  <si>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</si>
  <si>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</si>
  <si>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</si>
  <si>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</si>
  <si>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</si>
  <si>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</si>
  <si>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</si>
  <si>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</si>
  <si>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</si>
  <si>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</si>
  <si>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</si>
  <si>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</si>
  <si>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</si>
  <si>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</si>
  <si>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</si>
  <si>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</si>
  <si>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</si>
  <si>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</si>
  <si>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</si>
  <si>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</si>
  <si>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</si>
  <si>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</si>
  <si>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</si>
  <si>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</si>
  <si>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</si>
  <si>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</si>
  <si>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</si>
  <si>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</si>
  <si>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</si>
  <si>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</si>
  <si>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</si>
  <si>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</si>
  <si>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</si>
  <si>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</si>
  <si>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</si>
  <si>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</si>
  <si>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</si>
  <si>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</si>
  <si>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</si>
  <si>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</si>
  <si>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</si>
  <si>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</si>
  <si>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</si>
  <si>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</si>
  <si>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</si>
  <si>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</si>
  <si>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</si>
  <si>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</si>
  <si>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</si>
  <si>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</si>
  <si>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</si>
  <si>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</si>
  <si>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</si>
  <si>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</si>
  <si>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</si>
  <si>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</si>
  <si>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</si>
  <si>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</si>
  <si>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</si>
  <si>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</si>
  <si>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</si>
  <si>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</si>
  <si>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</si>
  <si>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</si>
  <si>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</si>
  <si>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</si>
  <si>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</si>
  <si>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</si>
  <si>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</si>
  <si>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</si>
  <si>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</si>
  <si>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</si>
  <si>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</si>
  <si>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</si>
  <si>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</si>
  <si>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</si>
  <si>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</si>
  <si>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</si>
  <si>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</si>
  <si>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</si>
  <si>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</si>
  <si>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</si>
  <si>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</si>
  <si>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</si>
  <si>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</si>
  <si>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</si>
  <si>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</si>
  <si>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</si>
  <si>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</si>
  <si>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</si>
  <si>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</si>
  <si>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</si>
  <si>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</si>
  <si>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</si>
  <si>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</si>
  <si>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</si>
  <si>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</si>
  <si>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</si>
  <si>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</si>
  <si>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</si>
  <si>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</si>
  <si>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</si>
  <si>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</si>
  <si>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</si>
  <si>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</si>
  <si>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</si>
  <si>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</si>
  <si>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</si>
  <si>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</si>
  <si>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</si>
  <si>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</si>
  <si>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</si>
  <si>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</si>
  <si>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</si>
  <si>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</si>
  <si>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</si>
  <si>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</si>
  <si>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</si>
  <si>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</si>
  <si>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</si>
  <si>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</si>
  <si>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</si>
  <si>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</si>
  <si>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</si>
  <si>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</si>
  <si>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</si>
  <si>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</si>
  <si>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</si>
  <si>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</si>
  <si>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</si>
  <si>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</si>
  <si>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</si>
  <si>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</si>
  <si>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</si>
  <si>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</si>
  <si>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</si>
  <si>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</si>
  <si>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</si>
  <si>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</si>
  <si>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</si>
  <si>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</si>
  <si>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</si>
  <si>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</si>
  <si>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</si>
  <si>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</si>
  <si>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</si>
  <si>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</si>
  <si>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</si>
  <si>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</si>
  <si>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</si>
  <si>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</si>
  <si>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</si>
  <si>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</si>
  <si>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</si>
  <si>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</si>
  <si>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</si>
  <si>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</si>
  <si>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</si>
  <si>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</si>
  <si>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</si>
  <si>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</si>
  <si>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</si>
  <si>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</si>
  <si>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</si>
  <si>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</si>
  <si>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</si>
  <si>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</si>
  <si>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</si>
  <si>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</si>
  <si>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</si>
  <si>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</si>
  <si>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</si>
  <si>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</si>
  <si>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</si>
  <si>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</si>
  <si>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</si>
  <si>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</si>
  <si>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</si>
  <si>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</si>
  <si>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</si>
  <si>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</si>
  <si>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</si>
  <si>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</si>
  <si>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</si>
  <si>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</si>
  <si>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</si>
  <si>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</si>
  <si>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</si>
  <si>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</si>
  <si>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</si>
  <si>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</si>
  <si>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</si>
  <si>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</si>
  <si>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</si>
  <si>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</si>
  <si>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</si>
  <si>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</si>
  <si>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</si>
  <si>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</si>
  <si>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</si>
  <si>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</si>
  <si>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</si>
  <si>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</si>
  <si>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</si>
  <si>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</si>
  <si>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</si>
  <si>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</si>
  <si>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</si>
  <si>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</si>
  <si>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</si>
  <si>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</si>
  <si>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</si>
  <si>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</si>
  <si>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</si>
  <si>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</si>
  <si>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</si>
  <si>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</si>
  <si>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</si>
  <si>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</si>
  <si>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</si>
  <si>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</si>
  <si>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</si>
  <si>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</si>
  <si>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</si>
  <si>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</si>
  <si>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</si>
  <si>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</si>
  <si>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</si>
  <si>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</si>
  <si>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</si>
  <si>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</si>
  <si>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</si>
  <si>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</si>
  <si>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</si>
  <si>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</si>
  <si>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</si>
  <si>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</si>
  <si>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</si>
  <si>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</si>
  <si>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</si>
  <si>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</si>
  <si>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</si>
  <si>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</si>
  <si>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</si>
  <si>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</si>
  <si>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</si>
  <si>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</si>
  <si>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</si>
  <si>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</si>
  <si>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</si>
  <si>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</si>
  <si>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</si>
  <si>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</si>
  <si>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</si>
  <si>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</si>
  <si>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</si>
  <si>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</si>
  <si>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</si>
  <si>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</si>
  <si>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</si>
  <si>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</si>
  <si>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</si>
  <si>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</si>
  <si>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</si>
  <si>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</si>
  <si>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</si>
  <si>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</si>
  <si>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</si>
  <si>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</si>
  <si>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</si>
  <si>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</si>
  <si>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</si>
  <si>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</si>
  <si>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</si>
  <si>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</si>
  <si>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</si>
  <si>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</si>
  <si>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</si>
  <si>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</si>
  <si>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</si>
  <si>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</si>
  <si>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</si>
  <si>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</si>
  <si>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</si>
  <si>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</si>
  <si>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</si>
  <si>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</si>
  <si>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</si>
  <si>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</si>
  <si>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</si>
  <si>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</si>
  <si>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</si>
  <si>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</si>
  <si>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</si>
  <si>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</si>
  <si>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</si>
  <si>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</si>
  <si>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</si>
  <si>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</si>
  <si>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</si>
  <si>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</si>
  <si>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</si>
  <si>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</si>
  <si>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</si>
  <si>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</si>
  <si>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</si>
  <si>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</si>
  <si>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</si>
  <si>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</si>
  <si>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</si>
  <si>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</si>
  <si>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</si>
  <si>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</si>
  <si>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</si>
  <si>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</si>
  <si>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</si>
  <si>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</si>
  <si>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</si>
  <si>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</si>
  <si>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</si>
  <si>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</si>
  <si>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</si>
  <si>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</si>
  <si>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</si>
  <si>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</si>
  <si>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</si>
  <si>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</si>
  <si>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</si>
  <si>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</si>
  <si>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</si>
  <si>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</si>
  <si>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</si>
  <si>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</si>
  <si>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</si>
  <si>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</si>
  <si>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</si>
  <si>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</si>
  <si>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</si>
  <si>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</si>
  <si>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</si>
  <si>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</si>
  <si>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</si>
  <si>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</si>
  <si>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</si>
  <si>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</si>
  <si>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</si>
  <si>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</si>
  <si>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</si>
  <si>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</si>
  <si>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</si>
  <si>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</si>
  <si>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</si>
  <si>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</si>
  <si>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</si>
  <si>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</si>
  <si>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</si>
  <si>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</si>
  <si>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</si>
  <si>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</si>
  <si>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</si>
  <si>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</si>
  <si>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</si>
  <si>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</si>
  <si>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</si>
  <si>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</si>
  <si>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</si>
  <si>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</si>
  <si>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</si>
  <si>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</si>
  <si>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</si>
  <si>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</si>
  <si>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</si>
  <si>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</si>
  <si>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</si>
  <si>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</si>
  <si>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</si>
  <si>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</si>
  <si>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</si>
  <si>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</si>
  <si>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</si>
  <si>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</si>
  <si>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</si>
  <si>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</si>
  <si>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</si>
  <si>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</si>
  <si>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</si>
  <si>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</si>
  <si>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</si>
  <si>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</si>
  <si>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</si>
  <si>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</si>
  <si>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</si>
  <si>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</si>
  <si>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</si>
  <si>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</si>
  <si>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</si>
  <si>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</si>
  <si>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</si>
  <si>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</si>
  <si>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</si>
  <si>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</si>
  <si>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</si>
  <si>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</si>
  <si>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</si>
  <si>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</si>
  <si>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</si>
  <si>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</si>
  <si>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</si>
  <si>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</si>
  <si>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</si>
  <si>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</si>
  <si>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</si>
  <si>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</si>
  <si>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</si>
  <si>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</si>
  <si>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</si>
  <si>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</si>
  <si>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</si>
  <si>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</si>
  <si>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</si>
  <si>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</si>
  <si>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</si>
  <si>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</si>
  <si>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</si>
  <si>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</si>
  <si>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</si>
  <si>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</si>
  <si>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</si>
  <si>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</si>
  <si>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</si>
  <si>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</si>
  <si>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</si>
  <si>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</si>
  <si>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</si>
  <si>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</si>
  <si>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</si>
  <si>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</si>
  <si>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</si>
  <si>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</si>
  <si>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</si>
  <si>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</si>
  <si>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</si>
  <si>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</si>
  <si>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</si>
  <si>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</si>
  <si>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</si>
  <si>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</si>
  <si>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</si>
  <si>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</si>
  <si>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</si>
  <si>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</si>
  <si>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</si>
  <si>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</si>
  <si>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</si>
  <si>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</si>
  <si>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</si>
  <si>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</si>
  <si>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</si>
  <si>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</si>
  <si>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</si>
  <si>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</si>
  <si>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</si>
  <si>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</si>
  <si>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</si>
  <si>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</si>
  <si>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</si>
  <si>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</si>
  <si>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</si>
  <si>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</si>
  <si>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</si>
  <si>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</si>
  <si>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</si>
  <si>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</si>
  <si>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</si>
  <si>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</si>
  <si>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</si>
  <si>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</si>
  <si>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</si>
  <si>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</si>
  <si>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</si>
  <si>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</si>
  <si>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</si>
  <si>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</si>
  <si>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</si>
  <si>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</si>
  <si>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</si>
  <si>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</si>
  <si>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</si>
  <si>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</si>
  <si>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</si>
  <si>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</si>
  <si>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</si>
  <si>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</si>
  <si>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</si>
  <si>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</si>
  <si>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</si>
  <si>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</si>
  <si>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</si>
  <si>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</si>
  <si>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</si>
  <si>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</si>
  <si>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</si>
  <si>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</si>
  <si>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</si>
  <si>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</si>
  <si>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</si>
  <si>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</si>
  <si>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</si>
  <si>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</si>
  <si>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</si>
  <si>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</si>
  <si>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</si>
  <si>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</si>
  <si>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</si>
  <si>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</si>
  <si>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</si>
  <si>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</si>
  <si>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</si>
  <si>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</si>
  <si>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</si>
  <si>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</si>
  <si>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</si>
  <si>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</si>
  <si>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</si>
  <si>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</si>
  <si>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</si>
  <si>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</si>
  <si>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</si>
  <si>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</si>
  <si>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</si>
  <si>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</si>
  <si>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</si>
  <si>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</si>
  <si>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</si>
  <si>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</si>
  <si>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</si>
  <si>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</si>
  <si>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</si>
  <si>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</si>
  <si>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</si>
  <si>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</si>
  <si>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</si>
  <si>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</si>
  <si>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</si>
  <si>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</si>
  <si>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</si>
  <si>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</si>
  <si>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</si>
  <si>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</si>
  <si>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</si>
  <si>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</si>
  <si>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</si>
  <si>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</si>
  <si>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</si>
  <si>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</si>
  <si>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</si>
  <si>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</si>
  <si>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</si>
  <si>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</si>
  <si>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</si>
  <si>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</si>
  <si>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</si>
  <si>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</si>
  <si>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</si>
  <si>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</si>
  <si>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</si>
  <si>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</si>
  <si>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</si>
  <si>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</si>
  <si>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</si>
  <si>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</si>
  <si>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</si>
  <si>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</si>
  <si>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</si>
  <si>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</si>
  <si>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</si>
  <si>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</si>
  <si>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</si>
  <si>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</si>
  <si>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</si>
  <si>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</si>
  <si>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</si>
  <si>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</si>
  <si>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</si>
  <si>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</si>
  <si>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</si>
  <si>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</si>
  <si>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</si>
  <si>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</si>
  <si>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</si>
  <si>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</si>
  <si>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</si>
  <si>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</si>
  <si>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</si>
  <si>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</si>
  <si>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</si>
  <si>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</si>
  <si>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</si>
  <si>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</si>
  <si>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</si>
  <si>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</si>
  <si>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</si>
  <si>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</si>
  <si>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</si>
  <si>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</si>
  <si>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</si>
  <si>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</si>
  <si>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</si>
  <si>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</si>
  <si>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</si>
  <si>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</si>
  <si>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</si>
  <si>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</si>
  <si>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</si>
  <si>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</si>
  <si>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</si>
  <si>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</si>
  <si>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</si>
  <si>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</si>
  <si>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</si>
  <si>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</si>
  <si>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</si>
  <si>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</si>
  <si>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</si>
  <si>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</si>
  <si>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</si>
  <si>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</si>
  <si>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</si>
  <si>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</si>
  <si>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</si>
  <si>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</si>
  <si>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</si>
  <si>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</si>
  <si>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</si>
  <si>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</si>
  <si>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</si>
  <si>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</si>
  <si>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</si>
  <si>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</si>
  <si>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</si>
  <si>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</si>
  <si>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</si>
  <si>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</si>
  <si>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</si>
  <si>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</si>
  <si>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</si>
  <si>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</si>
  <si>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</si>
  <si>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</si>
  <si>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</si>
  <si>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</si>
  <si>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</si>
  <si>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</si>
  <si>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</si>
  <si>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</si>
  <si>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</si>
  <si>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</si>
  <si>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</si>
  <si>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</si>
  <si>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</si>
  <si>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</si>
  <si>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</si>
  <si>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</si>
  <si>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</si>
  <si>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</si>
  <si>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</si>
  <si>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</si>
  <si>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</si>
  <si>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</si>
  <si>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</si>
  <si>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</si>
  <si>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</si>
  <si>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</si>
  <si>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</si>
  <si>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</si>
  <si>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</si>
  <si>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</si>
  <si>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</si>
  <si>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</si>
  <si>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</si>
  <si>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</si>
  <si>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</si>
  <si>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</si>
  <si>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</si>
  <si>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</si>
  <si>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</si>
  <si>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</si>
  <si>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</si>
  <si>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</si>
  <si>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</si>
  <si>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</si>
  <si>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</si>
  <si>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</si>
  <si>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</si>
  <si>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</si>
  <si>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</si>
  <si>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</si>
  <si>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</si>
  <si>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</si>
  <si>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</si>
  <si>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</si>
  <si>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</si>
  <si>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</si>
  <si>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</si>
  <si>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</si>
  <si>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</si>
  <si>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</si>
  <si>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</si>
  <si>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</si>
  <si>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</si>
  <si>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</si>
  <si>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</si>
  <si>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</si>
  <si>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</si>
  <si>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</si>
  <si>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</si>
  <si>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</si>
  <si>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</si>
  <si>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</si>
  <si>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</si>
  <si>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</si>
  <si>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</si>
  <si>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</si>
  <si>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</si>
  <si>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</si>
  <si>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</si>
  <si>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</si>
  <si>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</si>
  <si>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</si>
  <si>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</si>
  <si>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</si>
  <si>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</si>
  <si>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</si>
  <si>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</si>
  <si>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</si>
  <si>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</si>
  <si>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</si>
  <si>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</si>
  <si>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</si>
  <si>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</si>
  <si>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</si>
  <si>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</si>
  <si>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</si>
  <si>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</si>
  <si>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</si>
  <si>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</si>
  <si>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</si>
  <si>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</si>
  <si>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</si>
  <si>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</si>
  <si>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</si>
  <si>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</si>
  <si>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</si>
  <si>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</si>
  <si>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</si>
  <si>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</si>
  <si>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</si>
  <si>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</si>
  <si>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</si>
  <si>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</si>
  <si>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</si>
  <si>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</si>
  <si>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</si>
  <si>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</si>
  <si>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</si>
  <si>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</si>
  <si>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</si>
  <si>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</si>
  <si>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</si>
  <si>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</si>
  <si>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</si>
  <si>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</si>
  <si>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</si>
  <si>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</si>
  <si>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</si>
  <si>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</si>
  <si>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</si>
  <si>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</si>
  <si>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</si>
  <si>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</si>
  <si>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</si>
  <si>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</si>
  <si>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</si>
  <si>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</si>
  <si>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</si>
  <si>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</si>
  <si>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</si>
  <si>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</si>
  <si>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</si>
  <si>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</si>
  <si>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</si>
  <si>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</si>
  <si>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</si>
  <si>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</si>
  <si>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</si>
  <si>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</si>
  <si>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</si>
  <si>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</si>
  <si>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</si>
  <si>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</si>
  <si>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</si>
  <si>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</si>
  <si>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</si>
  <si>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</si>
  <si>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</si>
  <si>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</si>
  <si>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</si>
  <si>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</si>
  <si>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</si>
  <si>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</si>
  <si>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</si>
  <si>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</si>
  <si>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</si>
  <si>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</si>
  <si>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</si>
  <si>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</si>
  <si>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</si>
  <si>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</si>
  <si>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</si>
  <si>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</si>
  <si>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</si>
  <si>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</si>
  <si>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</si>
  <si>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</si>
  <si>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</si>
  <si>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</si>
  <si>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</si>
  <si>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</si>
  <si>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</si>
  <si>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</si>
  <si>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</si>
  <si>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</si>
  <si>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</si>
  <si>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</si>
  <si>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</si>
  <si>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</si>
  <si>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</si>
  <si>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</si>
  <si>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</si>
  <si>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</si>
  <si>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</si>
  <si>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</si>
  <si>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</si>
  <si>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</si>
  <si>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</si>
  <si>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</si>
  <si>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</si>
  <si>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</si>
  <si>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</si>
  <si>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</si>
  <si>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</si>
  <si>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</si>
  <si>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</si>
  <si>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</si>
  <si>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</si>
  <si>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</si>
  <si>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</si>
  <si>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</si>
  <si>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</si>
  <si>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</si>
  <si>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</si>
  <si>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</si>
  <si>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</si>
  <si>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</si>
  <si>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</si>
  <si>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</si>
  <si>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</si>
  <si>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</si>
  <si>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</si>
  <si>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</si>
  <si>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</si>
  <si>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</si>
  <si>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</si>
  <si>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</si>
  <si>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</si>
  <si>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</si>
  <si>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</si>
  <si>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</si>
  <si>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</si>
  <si>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</si>
  <si>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</si>
  <si>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</si>
  <si>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</si>
  <si>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</si>
  <si>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</si>
  <si>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</si>
  <si>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</si>
  <si>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</si>
  <si>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</si>
  <si>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</si>
  <si>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</si>
  <si>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</si>
  <si>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</si>
  <si>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</si>
  <si>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</si>
  <si>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</si>
  <si>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</si>
  <si>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</si>
  <si>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</si>
  <si>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</si>
  <si>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</si>
  <si>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</si>
  <si>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</si>
  <si>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</si>
  <si>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</si>
  <si>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</si>
  <si>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</si>
  <si>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</si>
  <si>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</si>
  <si>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</si>
  <si>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</si>
  <si>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</si>
  <si>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</si>
  <si>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</si>
  <si>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</si>
  <si>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</si>
  <si>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</si>
  <si>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</si>
  <si>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</si>
  <si>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</si>
  <si>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</si>
  <si>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</si>
  <si>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</si>
  <si>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</si>
  <si>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</si>
  <si>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</si>
  <si>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</si>
  <si>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</si>
  <si>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</si>
  <si>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</si>
  <si>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</si>
  <si>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</si>
  <si>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</si>
  <si>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</si>
  <si>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</si>
  <si>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</si>
  <si>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</si>
  <si>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</si>
  <si>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</si>
  <si>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</si>
  <si>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</si>
  <si>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</si>
  <si>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</si>
  <si>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</si>
  <si>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</si>
  <si>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</si>
  <si>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</si>
  <si>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</si>
  <si>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</si>
  <si>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</si>
  <si>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</si>
  <si>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</si>
  <si>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</si>
  <si>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</si>
  <si>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</si>
  <si>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</si>
  <si>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</si>
  <si>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</si>
  <si>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</si>
  <si>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</si>
  <si>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</si>
  <si>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</si>
  <si>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</si>
  <si>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</si>
  <si>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</si>
  <si>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</si>
  <si>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</si>
  <si>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</si>
  <si>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</si>
  <si>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</si>
  <si>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</si>
  <si>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</si>
  <si>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</si>
  <si>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</si>
  <si>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</si>
  <si>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</si>
  <si>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</si>
  <si>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</si>
  <si>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</si>
  <si>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</si>
  <si>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</si>
  <si>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</si>
  <si>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</si>
  <si>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</si>
  <si>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</si>
  <si>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</si>
  <si>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</si>
  <si>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</si>
  <si>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</si>
  <si>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</si>
  <si>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</si>
  <si>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</si>
  <si>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</si>
  <si>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</si>
  <si>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</si>
  <si>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</si>
  <si>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</si>
  <si>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</si>
  <si>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</si>
  <si>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</si>
  <si>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</si>
  <si>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</si>
  <si>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</si>
  <si>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</si>
  <si>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</si>
  <si>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</si>
  <si>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</si>
  <si>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</si>
  <si>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</si>
  <si>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</si>
  <si>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</si>
  <si>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</si>
  <si>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</si>
  <si>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</si>
  <si>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</si>
  <si>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</si>
  <si>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</si>
  <si>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</si>
  <si>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</si>
  <si>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</si>
  <si>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</si>
  <si>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</si>
  <si>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</si>
  <si>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</si>
  <si>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</si>
  <si>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</si>
  <si>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</si>
  <si>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</si>
  <si>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</si>
  <si>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</si>
  <si>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</si>
  <si>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</si>
  <si>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</si>
  <si>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</si>
  <si>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</si>
  <si>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</si>
  <si>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</si>
  <si>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</si>
  <si>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</si>
  <si>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</si>
  <si>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</si>
  <si>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</si>
  <si>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</si>
  <si>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</si>
  <si>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</si>
  <si>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</si>
  <si>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</si>
  <si>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</si>
  <si>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</si>
  <si>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</si>
  <si>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</si>
  <si>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</si>
  <si>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</si>
  <si>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</si>
  <si>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</si>
  <si>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</si>
  <si>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</si>
  <si>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</si>
  <si>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</si>
  <si>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</si>
  <si>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</si>
  <si>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</si>
  <si>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</si>
  <si>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</si>
  <si>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</si>
  <si>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</si>
  <si>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</si>
  <si>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</si>
  <si>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</si>
  <si>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</si>
  <si>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</si>
  <si>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</si>
  <si>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</si>
  <si>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</si>
  <si>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</si>
  <si>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</si>
  <si>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</si>
  <si>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</si>
  <si>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</si>
  <si>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</si>
  <si>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</si>
  <si>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</si>
  <si>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</si>
  <si>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</si>
  <si>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</si>
  <si>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</si>
  <si>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</si>
  <si>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</si>
  <si>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</si>
  <si>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</si>
  <si>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</si>
  <si>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</si>
  <si>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</si>
  <si>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</si>
  <si>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</si>
  <si>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</si>
  <si>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</si>
  <si>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</si>
  <si>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</si>
  <si>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</si>
  <si>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</si>
  <si>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</si>
  <si>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</si>
  <si>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</si>
  <si>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</si>
  <si>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</si>
  <si>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</si>
  <si>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</si>
  <si>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</si>
  <si>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</si>
  <si>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</si>
  <si>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</si>
  <si>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</si>
  <si>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</si>
  <si>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</si>
  <si>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</si>
  <si>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</si>
  <si>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</si>
  <si>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</si>
  <si>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</si>
  <si>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</si>
  <si>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</si>
  <si>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</si>
  <si>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</si>
  <si>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</si>
  <si>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</si>
  <si>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</si>
  <si>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</si>
  <si>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</si>
  <si>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</si>
  <si>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</si>
  <si>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</si>
  <si>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</si>
  <si>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</si>
  <si>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</si>
  <si>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</si>
  <si>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</si>
  <si>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</si>
  <si>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</si>
  <si>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</si>
  <si>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</si>
  <si>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</si>
  <si>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</si>
  <si>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</si>
  <si>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</si>
  <si>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</si>
  <si>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</si>
  <si>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</si>
  <si>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</si>
  <si>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</si>
  <si>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</si>
  <si>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</si>
  <si>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</si>
  <si>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</si>
  <si>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</si>
  <si>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</si>
  <si>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</si>
  <si>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</si>
  <si>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</si>
  <si>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</si>
  <si>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</si>
  <si>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</si>
  <si>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</si>
  <si>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</si>
  <si>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</si>
  <si>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</si>
  <si>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</si>
  <si>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</si>
  <si>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</si>
  <si>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</si>
  <si>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</si>
  <si>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</si>
  <si>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</si>
  <si>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</si>
  <si>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</si>
  <si>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</si>
  <si>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</si>
  <si>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</si>
  <si>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</si>
  <si>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</si>
  <si>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</si>
  <si>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</si>
  <si>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</si>
  <si>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</si>
  <si>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</si>
  <si>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</si>
  <si>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</si>
  <si>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</si>
  <si>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</si>
  <si>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</si>
  <si>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</si>
  <si>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</si>
  <si>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</si>
  <si>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</si>
  <si>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</si>
  <si>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</si>
  <si>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</si>
  <si>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</si>
  <si>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</si>
  <si>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</si>
  <si>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</si>
  <si>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</si>
  <si>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</si>
  <si>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</si>
  <si>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</si>
  <si>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</si>
  <si>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</si>
  <si>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</si>
  <si>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</si>
  <si>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</si>
  <si>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</si>
  <si>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</si>
  <si>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</si>
  <si>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</si>
  <si>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</si>
  <si>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</si>
  <si>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</si>
  <si>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</si>
  <si>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</si>
  <si>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</si>
  <si>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</si>
  <si>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</si>
  <si>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</si>
  <si>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</si>
  <si>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</si>
  <si>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</si>
  <si>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</si>
  <si>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</si>
  <si>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</si>
  <si>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</si>
  <si>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</si>
  <si>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</si>
  <si>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</si>
  <si>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</si>
  <si>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</si>
  <si>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</si>
  <si>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</si>
  <si>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</si>
  <si>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</si>
  <si>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</si>
  <si>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</si>
  <si>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</si>
  <si>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</si>
  <si>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</si>
  <si>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</si>
  <si>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</si>
  <si>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</si>
  <si>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</si>
  <si>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</si>
  <si>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</si>
  <si>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</si>
  <si>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</si>
  <si>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</si>
  <si>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</si>
  <si>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</si>
  <si>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</si>
  <si>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</si>
  <si>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</si>
  <si>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</si>
  <si>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</si>
  <si>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</si>
  <si>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</si>
  <si>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</si>
  <si>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</si>
  <si>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</si>
  <si>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</si>
  <si>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</si>
  <si>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</si>
  <si>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</si>
  <si>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</si>
  <si>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</si>
  <si>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</si>
  <si>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</si>
  <si>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</si>
  <si>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</si>
  <si>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</si>
  <si>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</si>
  <si>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</si>
  <si>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</si>
  <si>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</si>
  <si>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</si>
  <si>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</si>
  <si>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</si>
  <si>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</si>
  <si>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</si>
  <si>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</si>
  <si>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</si>
  <si>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</si>
  <si>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</si>
  <si>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</si>
  <si>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</si>
  <si>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</si>
  <si>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</si>
  <si>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</si>
  <si>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</si>
  <si>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</si>
  <si>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</si>
  <si>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</si>
  <si>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</si>
  <si>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</si>
  <si>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</si>
  <si>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</si>
  <si>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</si>
  <si>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</si>
  <si>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</si>
  <si>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</si>
  <si>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</si>
  <si>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</si>
  <si>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</si>
  <si>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</si>
  <si>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</si>
  <si>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</si>
  <si>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</si>
  <si>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</si>
  <si>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</si>
  <si>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</si>
  <si>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</si>
  <si>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</si>
  <si>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</si>
  <si>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</si>
  <si>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</si>
  <si>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</si>
  <si>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</si>
  <si>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</si>
  <si>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</si>
  <si>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</si>
  <si>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</si>
  <si>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</si>
  <si>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</si>
  <si>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</si>
  <si>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</si>
  <si>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</si>
  <si>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</si>
  <si>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</si>
  <si>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</si>
  <si>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</si>
  <si>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</si>
  <si>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</si>
  <si>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</si>
  <si>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</si>
  <si>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</si>
  <si>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</si>
  <si>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</si>
  <si>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</si>
  <si>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</si>
  <si>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</si>
  <si>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</si>
  <si>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</si>
  <si>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</si>
  <si>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</si>
  <si>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</si>
  <si>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</si>
  <si>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</si>
  <si>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</si>
  <si>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</si>
  <si>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</si>
  <si>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</si>
  <si>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</si>
  <si>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</si>
  <si>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</si>
  <si>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</si>
  <si>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</si>
  <si>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</si>
  <si>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</si>
  <si>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</si>
  <si>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</si>
  <si>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</si>
  <si>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</si>
  <si>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</si>
  <si>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</si>
  <si>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</si>
  <si>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</si>
  <si>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</si>
  <si>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</si>
  <si>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</si>
  <si>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</si>
  <si>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</si>
  <si>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</si>
  <si>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</si>
  <si>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</si>
  <si>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</si>
  <si>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</si>
  <si>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</si>
  <si>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</si>
  <si>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</si>
  <si>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</si>
  <si>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</si>
  <si>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</si>
  <si>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</si>
  <si>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</si>
  <si>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</si>
  <si>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</si>
  <si>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</si>
  <si>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</si>
  <si>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</si>
  <si>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</si>
  <si>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</si>
  <si>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</si>
  <si>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</si>
  <si>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</si>
  <si>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</si>
  <si>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</si>
  <si>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</si>
  <si>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</si>
  <si>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</si>
  <si>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</si>
  <si>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</si>
  <si>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</si>
  <si>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</si>
  <si>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</si>
  <si>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</si>
  <si>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</si>
  <si>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</si>
  <si>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</si>
  <si>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</si>
  <si>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</si>
  <si>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</si>
  <si>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</si>
  <si>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</si>
  <si>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</si>
  <si>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</si>
  <si>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</si>
  <si>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</si>
  <si>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</si>
  <si>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</si>
  <si>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</si>
  <si>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</si>
  <si>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</si>
  <si>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</si>
  <si>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</si>
  <si>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</si>
  <si>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</si>
  <si>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</si>
  <si>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</si>
  <si>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</si>
  <si>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</si>
  <si>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</si>
  <si>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</si>
  <si>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</si>
  <si>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</si>
  <si>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</si>
  <si>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</si>
  <si>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</si>
  <si>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</si>
  <si>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</si>
  <si>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</si>
  <si>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</si>
  <si>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</si>
  <si>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</si>
  <si>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</si>
  <si>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</si>
  <si>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</si>
  <si>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</si>
  <si>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</si>
  <si>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</si>
  <si>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</si>
  <si>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</si>
  <si>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</si>
  <si>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</si>
  <si>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</si>
  <si>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</si>
  <si>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</si>
  <si>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</si>
  <si>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</si>
  <si>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</si>
  <si>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</si>
  <si>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</si>
  <si>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</si>
  <si>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</si>
  <si>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</si>
  <si>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</si>
  <si>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</si>
  <si>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</si>
  <si>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</si>
  <si>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</si>
  <si>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</si>
  <si>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</si>
  <si>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</si>
  <si>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</si>
  <si>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</si>
  <si>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</si>
  <si>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</si>
  <si>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</si>
  <si>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</si>
  <si>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</si>
  <si>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</si>
  <si>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</si>
  <si>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</si>
  <si>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</si>
  <si>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</si>
  <si>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</si>
  <si>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</si>
  <si>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</si>
  <si>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</si>
  <si>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</si>
  <si>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</si>
  <si>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</si>
  <si>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</si>
  <si>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</si>
  <si>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</si>
  <si>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</si>
  <si>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</si>
  <si>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</si>
  <si>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</si>
  <si>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</si>
  <si>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</si>
  <si>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</si>
  <si>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</si>
  <si>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</si>
  <si>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</si>
  <si>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</si>
  <si>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</si>
  <si>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</si>
  <si>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</si>
  <si>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</si>
  <si>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</si>
  <si>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</si>
  <si>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</si>
  <si>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</si>
  <si>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</si>
  <si>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</si>
  <si>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</si>
  <si>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</si>
  <si>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</si>
  <si>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</si>
  <si>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</si>
  <si>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</si>
  <si>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</si>
  <si>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</si>
  <si>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</si>
  <si>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</si>
  <si>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</si>
  <si>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</si>
  <si>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</si>
  <si>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</si>
  <si>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</si>
  <si>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</si>
  <si>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</si>
  <si>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</si>
  <si>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</si>
  <si>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</si>
  <si>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</si>
  <si>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</si>
  <si>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</si>
  <si>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</si>
  <si>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</si>
  <si>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</si>
  <si>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</si>
  <si>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</si>
  <si>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</si>
  <si>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</si>
  <si>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</si>
  <si>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</si>
  <si>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</si>
  <si>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</si>
  <si>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</si>
  <si>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</si>
  <si>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</si>
  <si>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</si>
  <si>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</si>
  <si>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</si>
  <si>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</si>
  <si>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</si>
  <si>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</si>
  <si>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</si>
  <si>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</si>
  <si>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</si>
  <si>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</si>
  <si>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</si>
  <si>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</si>
  <si>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</si>
  <si>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</si>
  <si>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</si>
  <si>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</si>
  <si>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</si>
  <si>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</si>
  <si>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</si>
  <si>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</si>
  <si>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</si>
  <si>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</si>
  <si>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</si>
  <si>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</si>
  <si>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</si>
  <si>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</si>
  <si>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</si>
  <si>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</si>
  <si>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</si>
  <si>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</si>
  <si>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</si>
  <si>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</si>
  <si>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</si>
  <si>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</si>
  <si>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</si>
  <si>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</si>
  <si>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</si>
  <si>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</si>
  <si>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</si>
  <si>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</si>
  <si>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</si>
  <si>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</si>
  <si>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</si>
  <si>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</si>
  <si>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</si>
  <si>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</si>
  <si>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</si>
  <si>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</si>
  <si>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</si>
  <si>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</si>
  <si>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</si>
  <si>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</si>
  <si>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</si>
  <si>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</si>
  <si>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</si>
  <si>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</si>
  <si>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</si>
  <si>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</si>
  <si>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</si>
  <si>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</si>
  <si>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</si>
  <si>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</si>
  <si>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</si>
  <si>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</si>
  <si>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</si>
  <si>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</si>
  <si>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</si>
  <si>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</si>
  <si>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</si>
  <si>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</si>
  <si>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</si>
  <si>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</si>
  <si>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</si>
  <si>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</si>
  <si>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</si>
  <si>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</si>
  <si>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</si>
  <si>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</si>
  <si>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</si>
  <si>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</si>
  <si>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</si>
  <si>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</si>
  <si>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</si>
  <si>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</si>
  <si>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</si>
  <si>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</si>
  <si>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</si>
  <si>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</si>
  <si>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</si>
  <si>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</si>
  <si>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</si>
  <si>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</si>
  <si>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</si>
  <si>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</si>
  <si>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</si>
  <si>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</si>
  <si>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</si>
  <si>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</si>
  <si>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</si>
  <si>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</si>
  <si>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</si>
  <si>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</si>
  <si>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</si>
  <si>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</si>
  <si>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</si>
  <si>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</si>
  <si>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</si>
  <si>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</si>
  <si>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</si>
  <si>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</si>
  <si>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</si>
  <si>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</si>
  <si>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</si>
  <si>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</si>
  <si>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</si>
  <si>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</si>
  <si>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</si>
  <si>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</si>
  <si>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</si>
  <si>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</si>
  <si>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</si>
  <si>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</si>
  <si>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</si>
  <si>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</si>
  <si>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</si>
  <si>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</si>
  <si>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</si>
  <si>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</si>
  <si>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</si>
  <si>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</si>
  <si>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</si>
  <si>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</si>
  <si>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</si>
  <si>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</si>
  <si>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</si>
  <si>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</si>
  <si>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</si>
  <si>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</si>
  <si>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</si>
  <si>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</si>
  <si>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</si>
  <si>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</si>
  <si>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</si>
  <si>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</si>
  <si>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</si>
  <si>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</si>
  <si>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</si>
  <si>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</si>
  <si>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</si>
  <si>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</si>
  <si>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</si>
  <si>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</si>
  <si>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</si>
  <si>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</si>
  <si>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</si>
  <si>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</si>
  <si>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</si>
  <si>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</si>
  <si>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</si>
  <si>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</si>
  <si>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</si>
  <si>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</si>
  <si>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</si>
  <si>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</si>
  <si>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</si>
  <si>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</si>
  <si>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</si>
  <si>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</si>
  <si>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</si>
  <si>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</si>
  <si>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</si>
  <si>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</si>
  <si>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</si>
  <si>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</si>
  <si>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</si>
  <si>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</si>
  <si>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</si>
  <si>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</si>
  <si>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</si>
  <si>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</si>
  <si>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</si>
  <si>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</si>
  <si>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</si>
  <si>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</si>
  <si>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</si>
  <si>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</si>
  <si>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</si>
  <si>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</si>
  <si>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</si>
  <si>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</si>
  <si>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</si>
  <si>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</si>
  <si>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</si>
  <si>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</si>
  <si>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</si>
  <si>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</si>
  <si>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</si>
  <si>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</si>
  <si>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</si>
  <si>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</si>
  <si>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</si>
  <si>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</si>
  <si>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</si>
  <si>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</si>
  <si>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</si>
  <si>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</si>
  <si>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</si>
  <si>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</si>
  <si>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</si>
  <si>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</si>
  <si>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</si>
  <si>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</si>
  <si>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</si>
  <si>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</si>
  <si>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</si>
  <si>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</si>
  <si>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</si>
  <si>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</si>
  <si>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</si>
  <si>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</si>
  <si>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</si>
  <si>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</si>
  <si>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</si>
  <si>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</si>
  <si>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</si>
  <si>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</si>
  <si>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</si>
  <si>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</si>
  <si>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</si>
  <si>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</si>
  <si>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</si>
  <si>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</si>
  <si>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</si>
  <si>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</si>
  <si>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</si>
  <si>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</si>
  <si>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</si>
  <si>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</si>
  <si>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</si>
  <si>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</si>
  <si>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</si>
  <si>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</si>
  <si>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</si>
  <si>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</si>
  <si>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</si>
  <si>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</si>
  <si>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</si>
  <si>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</si>
  <si>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</si>
  <si>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</si>
  <si>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</si>
  <si>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</si>
  <si>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</si>
  <si>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</si>
  <si>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</si>
  <si>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</si>
  <si>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</si>
  <si>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</si>
  <si>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</si>
  <si>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</si>
  <si>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</si>
  <si>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</si>
  <si>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</si>
  <si>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</si>
  <si>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</si>
  <si>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</si>
  <si>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</si>
  <si>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</si>
  <si>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</si>
  <si>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</si>
  <si>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</si>
  <si>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</si>
  <si>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</si>
  <si>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</si>
  <si>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</si>
  <si>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</si>
  <si>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</si>
  <si>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</si>
  <si>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</si>
  <si>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</si>
  <si>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</si>
  <si>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</si>
  <si>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</si>
  <si>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</si>
  <si>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</si>
  <si>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</si>
  <si>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</si>
  <si>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</si>
  <si>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</si>
  <si>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</si>
  <si>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</si>
  <si>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</si>
  <si>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</si>
  <si>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</si>
  <si>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</si>
  <si>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</si>
  <si>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</si>
  <si>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</si>
  <si>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</si>
  <si>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</si>
  <si>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</si>
  <si>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</si>
  <si>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</si>
  <si>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</si>
  <si>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</si>
  <si>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</si>
  <si>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</si>
  <si>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</si>
  <si>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</si>
  <si>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</si>
  <si>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</si>
  <si>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</si>
  <si>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</si>
  <si>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</si>
  <si>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</si>
  <si>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</si>
  <si>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</si>
  <si>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</si>
  <si>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</si>
  <si>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</si>
  <si>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</si>
  <si>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</si>
  <si>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</si>
  <si>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</si>
  <si>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</si>
  <si>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</si>
  <si>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</si>
  <si>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</si>
  <si>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</si>
  <si>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</si>
  <si>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</si>
  <si>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</si>
  <si>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</si>
  <si>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</si>
  <si>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</si>
  <si>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</si>
  <si>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</si>
  <si>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</si>
  <si>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</si>
  <si>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</si>
  <si>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</si>
  <si>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</si>
  <si>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</si>
  <si>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</si>
  <si>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</si>
  <si>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</si>
  <si>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</si>
  <si>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</si>
  <si>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</si>
  <si>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</si>
  <si>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</si>
  <si>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</si>
  <si>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</si>
  <si>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</si>
  <si>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</si>
  <si>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</si>
  <si>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</si>
  <si>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</si>
  <si>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</si>
  <si>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</si>
  <si>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</si>
  <si>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</si>
  <si>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</si>
  <si>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</si>
  <si>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</si>
  <si>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</si>
  <si>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</si>
  <si>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</si>
  <si>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</si>
  <si>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</si>
  <si>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</si>
  <si>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</si>
  <si>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</si>
  <si>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</si>
  <si>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</si>
  <si>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</si>
  <si>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</si>
  <si>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</si>
  <si>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</si>
  <si>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</si>
  <si>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</si>
  <si>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</si>
  <si>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</si>
  <si>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</si>
  <si>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</si>
  <si>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</si>
  <si>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</si>
  <si>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</si>
  <si>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</si>
  <si>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</si>
  <si>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</si>
  <si>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</si>
  <si>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</si>
  <si>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</si>
  <si>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</si>
  <si>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</si>
  <si>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</si>
  <si>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</si>
  <si>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</si>
  <si>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</si>
  <si>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</si>
  <si>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</si>
  <si>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</si>
  <si>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</si>
  <si>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</si>
  <si>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</si>
  <si>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</si>
  <si>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</si>
  <si>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</si>
  <si>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</si>
  <si>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</si>
  <si>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</si>
  <si>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</si>
  <si>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</si>
  <si>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</si>
  <si>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</si>
  <si>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</si>
  <si>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</si>
  <si>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</si>
  <si>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</si>
  <si>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</si>
  <si>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</si>
  <si>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</si>
  <si>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EM team on the way need 10 Min</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</si>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</sst>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285.77019594907324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5.2748834490703302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45948.718621874999</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45948.718621874999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45948.718621874999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45948.718621874999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45948.718621874999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45948.718621874999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45948.718621874999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45948.718621874999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45948.718621874999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45948.718621874999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45948.718621874999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45948.718621874999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45948.718621874999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45948.718621874999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45948.718621874999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45948.718621874999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45948.718621874999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45948.718621874999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45948.718621874999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45948.718621874999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45948.718621874999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45948.718621874999</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45948.718621874999</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45948.718621874999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45948.718621874999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45948.718621874999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45948.718621874999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45948.718621874999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45948.718621874999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45948.718621874999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45948.718621874999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45948.718621874999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45948.718621874999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45948.718621874999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45948.718621874999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45948.718621874999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45948.718621874999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45948.718621874999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45948.718621874999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45948.718621874999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45948.718621874999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45948.718621874999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45948.718621874999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45948.718621874999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45948.718621874999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45948.718621874999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45948.718621874999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45948.718621874999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45948.718621874999</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45948.718621874999</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45948.718621874999</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45948.718621874999</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45948.718621874999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45948.718621874999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45948.718621874999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45948.718621874999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45948.718621874999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45948.718621874999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45948.718621874999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45948.718621874999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45948.718621874999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45948.718621874999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45948.718621874999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45948.718621874999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45948.718621874999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45948.718621874999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45948.718621874999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45948.718621874999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45948.718621874999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45948.718621874999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45948.718621874999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45948.718621874999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45948.718621874999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45948.718621874999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45948.718621874999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45948.718621874999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45948.718621874999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45948.718621874999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45948.718621874999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45948.718621874999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45948.718621874999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45948.718621874999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45948.718621874999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45948.718621874999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45948.718621874999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45948.718621874999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45948.718621874999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45948.718621874999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45948.718621874999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45948.718621874999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45948.718621874999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45948.718621874999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45948.718621874999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45948.718621874999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45948.718621874999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45948.718621874999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45948.718621874999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45948.718621874999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45948.718621874999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45948.718621874999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45948.718621874999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45948.718621874999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45948.718621874999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45948.718621874999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45948.718621874999</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45948.718621874999</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45948.718621874999</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45948.718621874999</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141.99153854166798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123.71878391203791</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4.2228464120344142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
      </c>
      <c r="C6" s="18"/>
      <c r="D6" s="18"/>
      <c r="E6" s="116"/>
      <c r="F6" s="117"/>
      <c r="G6" s="118">
        <f ca="1">IFERROR(NOW()-F6,"-")</f>
        <v>45948.718621874999</v>
      </c>
      <c r="H6" s="117"/>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45948.718621874999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45948.718621874999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45948.718621874999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45948.718621874999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45948.718621874999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45948.718621874999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45948.718621874999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45948.718621874999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45948.718621874999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45948.718621874999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45948.718621874999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45948.718621874999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45948.718621874999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45948.718621874999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45948.718621874999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45948.718621874999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45948.718621874999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45948.718621874999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45948.718621874999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45948.718621874999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45948.718621874999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45948.718621874999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45948.718621874999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45948.718621874999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45948.718621874999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45948.718621874999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45948.718621874999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45948.718621874999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45948.718621874999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45948.718621874999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45948.718621874999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45948.718621874999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45948.718621874999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45948.718621874999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45948.718621874999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45948.718621874999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45948.718621874999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45948.718621874999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45948.718621874999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45948.718621874999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45948.718621874999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45948.718621874999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45948.718621874999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45948.718621874999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45948.718621874999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45948.718621874999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45948.718621874999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45948.718621874999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45948.718621874999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45948.718621874999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45948.718621874999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45948.718621874999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45948.718621874999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45948.718621874999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45948.718621874999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45948.718621874999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45948.718621874999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45948.718621874999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45948.718621874999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45948.718621874999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45948.718621874999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45948.718621874999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45948.718621874999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45948.718621874999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45948.718621874999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45948.718621874999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45948.718621874999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45948.718621874999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45948.718621874999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45948.718621874999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45948.718621874999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45948.718621874999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45948.718621874999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45948.718621874999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45948.718621874999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45948.718621874999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45948.718621874999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45948.718621874999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45948.718621874999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45948.718621874999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45948.718621874999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45948.718621874999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45948.718621874999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45948.718621874999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45948.718621874999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45948.718621874999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45948.718621874999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45948.718621874999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45948.718621874999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45948.718621874999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45948.718621874999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45948.718621874999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45948.718621874999</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7.6006134258932434E-2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45948.718621874999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45948.718621874999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45948.718621874999</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45948.718621874999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45948.718621874999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45948.718621874999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45948.718621874999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45948.718621874999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45948.718621874999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45948.718621874999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45948.718621874999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45948.718621874999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45948.718621874999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45948.718621874999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45948.718621874999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45948.718621874999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45948.718621874999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45948.718621874999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45948.718621874999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45948.718621874999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45948.718621874999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45948.718621874999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45948.718621874999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45948.718621874999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45948.718621874999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45948.718621874999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45948.718621874999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45948.718621874999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45948.718621874999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45948.718621874999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45948.718621874999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45948.718621874999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45948.718621874999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45948.718621874999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45948.718621874999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45948.718621874999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45948.718621874999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45948.718621874999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45948.718621874999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45948.718621874999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45948.718621874999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45948.718621874999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45948.718621874999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45948.718621874999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45948.718621874999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45948.718621874999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45948.718621874999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45948.718621874999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45948.718621874999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45948.718621874999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45948.718621874999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45948.718621874999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45948.718621874999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45948.718621874999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45948.718621874999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45948.718621874999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45948.718621874999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45948.718621874999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45948.718621874999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45948.718621874999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45948.718621874999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45948.718621874999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45948.718621874999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45948.718621874999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45948.718621874999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45948.718621874999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45948.718621874999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45948.718621874999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45948.718621874999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45948.718621874999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45948.718621874999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45948.718621874999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45948.718621874999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45948.718621874999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45948.718621874999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45948.718621874999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45948.718621874999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45948.718621874999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45948.718621874999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45948.718621874999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45948.718621874999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45948.718621874999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45948.718621874999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45948.718621874999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45948.718621874999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45948.718621874999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45948.718621874999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45948.718621874999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45948.718621874999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45948.718621874999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45948.718621874999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45948.718621874999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45948.718621874999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45948.718621874999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45948.718621874999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45948.718621874999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45948.718621874999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45948.718621874999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45948.718621874999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45948.718621874999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45948.718621874999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45948.718621874999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45948.718621874999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45948.718621874999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45948.718621874999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45948.718621874999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45948.718621874999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45948.718621874999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45948.718621874999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45948.718621874999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45948.718621874999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45948.718621874999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45948.718621874999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45948.718621874999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45948.718621874999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45948.718621874999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45948.718621874999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45948.718621874999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45948.718621874999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45948.718621874999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45948.718621874999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45948.718621874999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45948.718621874999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45948.718621874999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45948.718621874999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45948.718621874999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45948.718621874999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45948.718621874999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45948.718621874999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45948.718621874999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45948.718621874999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45948.718621874999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45948.718621874999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45948.718621874999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45948.718621874999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45948.718621874999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45948.718621874999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45948.718621874999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45948.718621874999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45948.718621874999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45948.718621874999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45948.718621874999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45948.718621874999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45948.718621874999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45948.718621874999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45948.718621874999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45948.718621874999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45948.718621874999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45948.718621874999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45948.718621874999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45948.718621874999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45948.718621874999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45948.718621874999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45948.718621874999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45948.718621874999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45948.718621874999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45948.718621874999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45948.718621874999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45948.718621874999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45948.718621874999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45948.718621874999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45948.718621874999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45948.718621874999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45948.718621874999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45948.718621874999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45948.718621874999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45948.718621874999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45948.718621874999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45948.718621874999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45948.718621874999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45948.718621874999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45948.718621874999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45948.718621874999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45948.718621874999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45948.718621874999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45948.718621874999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45948.718621874999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45948.718621874999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45948.718621874999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45948.718621874999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45948.718621874999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45948.718621874999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45948.718621874999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45948.718621874999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45948.718621874999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45948.718621874999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45948.718621874999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45948.718621874999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45948.718621874999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45948.718621874999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45948.718621874999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45948.718621874999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45948.718621874999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45948.718621874999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45948.718621874999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45948.718621874999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45948.718621874999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45948.718621874999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45948.718621874999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45948.718621874999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45948.718621874999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45948.718621874999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45948.718621874999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45948.718621874999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45948.718621874999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45948.718621874999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45948.718621874999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45948.718621874999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45948.718621874999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45948.718621874999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45948.718621874999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45948.718621874999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45948.718621874999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45948.718621874999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45948.718621874999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45948.718621874999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45948.718621874999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45948.718621874999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45948.718621874999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45948.718621874999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45948.718621874999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45948.718621874999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45948.718621874999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45948.718621874999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45948.718621874999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45948.718621874999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45948.718621874999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45948.718621874999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45948.718621874999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45948.718621874999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45948.718621874999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45948.718621874999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45948.718621874999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45948.718621874999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45948.718621874999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45948.718621874999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45948.718621874999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45948.718621874999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45948.718621874999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45948.718621874999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45948.718621874999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45948.718621874999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45948.718621874999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45948.718621874999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45948.718621874999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45948.718621874999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45948.718621874999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45948.718621874999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45948.718621874999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45948.718621874999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45948.718621874999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45948.718621874999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45948.718621874999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45948.718621874999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45948.718621874999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45948.718621874999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45948.718621874999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45948.718621874999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45948.718621874999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45948.718621874999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45948.718621874999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45948.718621874999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45948.718621874999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45948.718621874999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45948.718621874999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45948.718621874999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45948.718621874999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45948.718621874999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45948.718621874999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45948.718621874999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45948.718621874999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45948.718621874999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45948.718621874999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45948.718621874999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45948.718621874999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45948.718621874999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45948.718621874999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45948.718621874999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45948.718621874999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45948.718621874999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45948.718621874999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45948.718621874999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45948.718621874999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45948.718621874999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45948.718621874999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45948.718621874999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45948.718621874999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45948.718621874999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45948.718621874999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45948.718621874999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45948.718621874999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45948.718621874999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45948.718621874999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45948.718621874999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45948.718621874999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45948.718621874999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45948.718621874999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45948.718621874999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45948.718621874999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45948.718621874999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45948.718621874999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45948.718621874999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45948.718621874999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45948.718621874999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45948.718621874999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45948.718621874999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45948.718621874999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45948.718621874999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45948.718621874999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45948.718621874999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45948.718621874999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45948.718621874999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45948.718621874999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45948.718621874999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45948.718621874999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45948.718621874999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45948.718621874999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45948.718621874999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45948.718621874999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45948.718621874999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45948.718621874999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45948.718621874999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45948.718621874999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45948.718621874999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45948.718621874999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45948.718621874999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45948.718621874999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45948.718621874999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45948.718621874999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45948.718621874999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45948.718621874999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45948.718621874999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45948.718621874999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45948.718621874999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45948.718621874999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45948.718621874999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45948.718621874999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45948.718621874999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45948.718621874999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45948.718621874999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45948.718621874999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45948.718621874999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45948.718621874999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45948.718621874999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45948.718621874999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45948.718621874999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45948.718621874999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45948.718621874999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45948.718621874999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45948.718621874999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45948.718621874999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45948.718621874999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45948.718621874999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45948.718621874999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45948.718621874999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45948.718621874999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45948.718621874999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45948.718621874999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45948.718621874999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45948.718621874999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45948.718621874999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45948.718621874999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45948.718621874999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45948.718621874999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45948.718621874999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45948.718621874999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45948.718621874999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45948.718621874999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45948.718621874999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45948.718621874999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45948.718621874999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45948.718621874999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45948.718621874999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45948.718621874999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45948.718621874999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45948.718621874999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45948.718621874999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45948.718621874999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45948.718621874999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45948.718621874999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45948.718621874999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45948.718621874999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45948.718621874999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45948.718621874999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45948.718621874999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45948.718621874999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45948.718621874999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45948.718621874999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45948.718621874999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45948.718621874999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45948.718621874999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45948.718621874999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45948.718621874999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45948.718621874999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45948.718621874999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45948.718621874999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45948.718621874999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45948.718621874999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45948.718621874999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45948.718621874999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45948.718621874999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45948.718621874999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45948.718621874999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45948.718621874999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45948.718621874999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45948.718621874999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45948.718621874999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45948.718621874999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45948.718621874999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45948.718621874999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45948.718621874999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45948.718621874999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45948.718621874999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45948.718621874999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45948.718621874999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45948.718621874999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45948.718621874999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45948.718621874999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45948.718621874999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45948.718621874999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45948.718621874999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45948.718621874999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45948.718621874999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45948.718621874999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45948.718621874999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45948.718621874999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45948.718621874999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45948.718621874999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45948.718621874999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45948.718621874999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45948.718621874999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45948.718621874999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45948.718621874999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45948.718621874999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45948.718621874999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45948.718621874999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45948.718621874999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45948.718621874999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45948.718621874999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45948.718621874999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45948.718621874999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45948.718621874999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45948.718621874999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45948.718621874999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45948.718621874999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45948.718621874999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45948.718621874999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45948.718621874999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45948.718621874999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45948.718621874999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45948.718621874999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45948.718621874999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45948.718621874999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45948.718621874999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45948.718621874999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45948.718621874999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45948.718621874999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45948.718621874999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45948.718621874999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45948.718621874999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45948.718621874999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45948.718621874999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45948.718621874999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45948.718621874999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45948.718621874999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45948.718621874999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45948.718621874999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45948.718621874999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45948.718621874999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45948.718621874999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45948.718621874999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45948.718621874999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45948.718621874999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45948.718621874999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45948.718621874999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45948.718621874999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45948.718621874999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45948.718621874999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45948.718621874999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45948.718621874999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45948.718621874999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45948.718621874999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45948.718621874999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45948.718621874999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45948.718621874999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45948.718621874999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45948.718621874999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45948.718621874999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45948.718621874999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45948.718621874999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45948.718621874999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45948.718621874999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45948.718621874999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45948.718621874999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45948.718621874999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45948.718621874999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45948.718621874999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45948.718621874999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45948.718621874999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45948.718621874999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45948.718621874999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45948.718621874999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45948.718621874999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45948.718621874999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45948.718621874999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45948.718621874999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45948.718621874999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45948.718621874999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45948.718621874999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45948.718621874999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45948.718621874999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45948.718621874999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45948.718621874999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45948.718621874999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45948.718621874999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45948.718621874999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45948.718621874999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45948.718621874999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45948.718621874999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45948.718621874999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45948.718621874999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45948.718621874999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45948.718621874999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45948.718621874999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45948.718621874999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45948.718621874999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45948.718621874999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45948.718621874999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45948.718621874999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45948.718621874999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45948.718621874999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45948.718621874999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45948.718621874999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45948.718621874999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45948.718621874999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45948.718621874999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45948.718621874999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45948.718621874999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45948.718621874999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45948.718621874999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45948.718621874999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45948.718621874999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45948.718621874999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45948.718621874999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45948.718621874999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45948.718621874999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45948.718621874999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45948.718621874999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45948.718621874999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45948.718621874999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45948.718621874999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45948.718621874999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45948.718621874999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45948.718621874999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45948.718621874999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45948.718621874999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45948.718621874999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45948.718621874999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45948.718621874999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45948.718621874999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45948.718621874999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45948.718621874999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45948.718621874999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45948.718621874999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45948.718621874999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45948.718621874999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45948.718621874999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45948.718621874999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45948.718621874999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45948.718621874999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45948.718621874999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45948.718621874999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45948.718621874999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45948.718621874999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45948.718621874999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45948.718621874999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45948.718621874999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45948.718621874999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45948.718621874999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45948.718621874999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45948.718621874999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45948.718621874999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45948.718621874999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45948.718621874999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45948.718621874999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45948.718621874999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45948.718621874999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45948.718621874999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45948.718621874999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45948.718621874999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45948.718621874999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45948.718621874999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45948.718621874999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45948.718621874999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45948.718621874999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45948.718621874999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45948.718621874999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45948.718621874999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45948.718621874999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45948.718621874999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45948.718621874999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45948.718621874999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45948.718621874999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45948.718621874999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45948.718621874999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45948.718621874999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45948.718621874999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45948.718621874999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45948.718621874999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45948.718621874999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45948.718621874999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45948.718621874999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45948.718621874999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45948.718621874999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45948.718621874999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45948.718621874999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45948.718621874999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45948.718621874999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45948.718621874999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45948.718621874999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45948.718621874999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45948.718621874999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45948.718621874999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45948.718621874999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45948.718621874999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45948.718621874999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45948.718621874999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45948.718621874999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45948.718621874999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45948.718621874999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45948.718621874999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45948.718621874999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45948.718621874999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45948.718621874999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45948.718621874999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45948.718621874999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45948.718621874999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45948.718621874999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45948.718621874999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45948.718621874999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45948.718621874999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45948.718621874999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45948.718621874999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45948.718621874999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45948.718621874999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45948.718621874999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45948.718621874999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45948.718621874999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45948.718621874999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45948.718621874999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45948.718621874999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45948.718621874999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45948.718621874999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45948.718621874999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45948.718621874999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45948.718621874999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45948.718621874999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45948.718621874999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45948.718621874999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45948.718621874999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45948.718621874999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45948.718621874999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45948.718621874999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45948.718621874999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45948.718621874999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45948.718621874999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45948.718621874999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45948.718621874999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45948.718621874999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45948.718621874999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45948.718621874999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45948.718621874999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45948.718621874999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45948.718621874999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45948.718621874999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45948.718621874999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45948.718621874999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45948.718621874999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45948.718621874999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45948.718621874999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45948.718621874999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45948.718621874999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45948.718621874999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45948.718621874999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45948.718621874999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45948.718621874999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45948.718621874999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45948.718621874999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45948.718621874999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45948.718621874999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45948.718621874999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45948.718621874999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45948.718621874999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45948.718621874999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45948.718621874999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45948.718621874999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45948.718621874999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45948.718621874999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45948.718621874999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45948.718621874999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45948.718621874999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45948.718621874999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45948.718621874999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45948.718621874999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45948.718621874999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45948.718621874999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45948.718621874999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45948.718621874999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45948.718621874999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45948.718621874999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45948.718621874999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45948.718621874999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45948.718621874999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45948.718621874999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45948.718621874999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45948.718621874999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45948.718621874999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45948.718621874999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45948.718621874999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45948.718621874999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45948.718621874999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45948.718621874999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45948.718621874999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45948.718621874999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45948.718621874999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45948.718621874999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45948.718621874999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45948.718621874999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45948.718621874999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45948.718621874999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45948.718621874999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45948.718621874999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45948.718621874999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45948.718621874999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45948.718621874999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45948.718621874999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45948.718621874999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45948.718621874999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45948.718621874999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45948.718621874999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45948.718621874999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45948.718621874999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45948.718621874999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45948.718621874999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45948.718621874999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45948.718621874999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45948.718621874999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45948.718621874999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45948.718621874999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45948.718621874999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45948.718621874999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45948.718621874999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45948.718621874999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45948.718621874999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45948.718621874999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45948.718621874999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45948.718621874999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45948.718621874999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45948.718621874999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45948.718621874999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45948.718621874999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45948.718621874999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45948.718621874999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45948.718621874999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45948.718621874999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45948.718621874999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45948.718621874999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45948.718621874999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45948.718621874999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45948.718621874999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45948.718621874999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45948.718621874999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45948.718621874999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45948.718621874999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45948.718621874999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45948.718621874999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45948.718621874999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45948.718621874999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45948.718621874999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45948.718621874999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45948.718621874999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45948.718621874999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45948.718621874999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45948.718621874999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45948.718621874999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45948.718621874999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45948.718621874999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45948.718621874999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45948.718621874999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45948.718621874999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45948.718621874999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45948.718621874999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45948.718621874999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45948.718621874999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45948.718621874999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45948.718621874999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45948.718621874999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45948.718621874999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45948.718621874999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45948.718621874999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45948.718621874999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45948.718621874999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45948.718621874999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45948.718621874999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45948.718621874999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45948.718621874999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45948.718621874999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45948.718621874999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45948.718621874999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45948.718621874999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45948.718621874999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45948.718621874999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45948.718621874999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45948.718621874999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45948.718621874999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45948.718621874999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45948.718621874999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45948.718621874999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45948.718621874999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45948.718621874999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45948.718621874999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45948.718621874999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45948.718621874999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45948.718621874999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45948.718621874999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45948.718621874999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45948.718621874999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45948.718621874999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45948.718621874999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45948.718621874999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45948.718621874999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45948.718621874999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45948.718621874999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45948.718621874999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45948.718621874999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45948.718621874999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45948.718621874999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45948.718621874999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45948.718621874999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45948.718621874999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45948.718621874999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45948.718621874999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45948.718621874999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45948.718621874999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45948.718621874999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45948.718621874999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45948.718621874999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45948.718621874999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45948.718621874999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45948.718621874999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45948.718621874999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45948.718621874999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45948.718621874999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45948.718621874999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45948.718621874999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45948.718621874999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45948.718621874999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45948.718621874999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45948.718621874999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45948.718621874999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45948.718621874999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45948.718621874999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45948.718621874999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45948.718621874999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45948.718621874999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45948.718621874999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45948.718621874999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45948.718621874999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45948.718621874999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45948.718621874999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45948.718621874999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45948.718621874999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45948.718621874999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45948.718621874999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45948.718621874999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45948.718621874999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45948.718621874999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45948.718621874999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45948.718621874999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45948.718621874999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45948.718621874999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45948.718621874999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45948.718621874999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45948.718621874999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45948.718621874999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45948.718621874999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45948.718621874999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45948.718621874999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45948.718621874999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45948.718621874999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45948.718621874999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45948.718621874999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45948.718621874999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45948.718621874999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45948.718621874999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45948.718621874999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45948.718621874999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45948.718621874999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45948.718621874999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45948.718621874999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45948.718621874999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45948.718621874999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45948.718621874999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45948.718621874999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45948.718621874999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45948.718621874999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45948.718621874999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45948.718621874999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45948.718621874999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45948.718621874999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45948.718621874999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45948.718621874999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45948.718621874999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45948.718621874999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45948.718621874999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45948.718621874999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45948.718621874999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45948.718621874999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45948.718621874999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45948.718621874999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45948.718621874999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45948.718621874999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45948.718621874999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45948.718621874999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45948.718621874999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45948.718621874999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45948.718621874999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45948.718621874999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45948.718621874999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45948.718621874999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45948.718621874999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45948.718621874999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45948.718621874999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45948.718621874999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45948.718621874999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45948.718621874999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45948.718621874999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45948.718621874999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45948.718621874999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45948.718621874999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45948.718621874999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45948.718621874999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45948.718621874999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45948.718621874999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45948.718621874999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45948.718621874999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45948.718621874999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45948.718621874999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45948.718621874999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45948.718621874999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45948.718621874999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45948.718621874999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45948.718621874999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45948.718621874999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45948.718621874999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45948.718621874999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45948.718621874999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45948.718621874999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45948.718621874999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45948.718621874999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45948.718621874999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45948.718621874999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45948.718621874999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45948.718621874999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45948.718621874999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45948.718621874999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45948.718621874999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45948.718621874999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45948.718621874999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45948.718621874999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45948.718621874999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45948.718621874999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45948.718621874999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45948.718621874999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45948.718621874999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45948.718621874999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45948.718621874999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45948.718621874999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45948.718621874999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45948.718621874999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45948.718621874999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45948.718621874999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45948.718621874999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45948.718621874999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45948.718621874999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45948.718621874999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45948.718621874999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45948.718621874999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45948.718621874999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45948.718621874999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45948.718621874999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45948.718621874999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45948.718621874999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45948.718621874999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45948.718621874999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45948.718621874999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45948.718621874999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45948.718621874999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45948.718621874999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45948.718621874999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45948.718621874999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45948.718621874999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45948.718621874999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45948.718621874999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45948.718621874999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45948.718621874999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45948.718621874999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45948.718621874999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45948.718621874999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45948.718621874999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45948.718621874999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45948.718621874999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45948.718621874999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45948.718621874999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45948.718621874999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45948.718621874999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45948.718621874999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45948.718621874999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45948.718621874999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45948.718621874999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45948.718621874999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45948.718621874999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45948.718621874999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45948.718621874999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45948.718621874999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45948.718621874999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45948.718621874999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45948.718621874999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45948.718621874999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45948.718621874999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45948.718621874999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45948.718621874999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45948.718621874999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45948.718621874999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45948.718621874999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45948.718621874999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45948.718621874999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45948.718621874999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45948.718621874999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45948.718621874999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45948.718621874999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45948.718621874999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45948.718621874999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45948.718621874999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45948.718621874999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45948.718621874999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45948.718621874999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45948.718621874999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45948.718621874999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45948.718621874999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45948.718621874999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45948.718621874999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45948.718621874999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45948.718621874999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45948.718621874999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45948.718621874999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45948.718621874999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45948.718621874999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45948.718621874999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45948.718621874999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45948.718621874999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45948.718621874999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45948.718621874999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45948.718621874999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45948.718621874999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45948.718621874999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45948.718621874999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45948.718621874999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45948.718621874999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45948.718621874999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45948.718621874999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45948.718621874999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45948.718621874999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45948.718621874999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45948.718621874999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45948.718621874999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45948.718621874999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45948.718621874999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45948.718621874999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45948.718621874999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45948.718621874999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45948.718621874999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45948.718621874999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45948.718621874999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45948.718621874999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45948.718621874999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45948.718621874999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45948.718621874999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45948.718621874999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45948.718621874999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45948.718621874999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45948.718621874999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45948.718621874999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45948.718621874999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45948.718621874999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45948.718621874999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45948.718621874999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45948.718621874999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45948.718621874999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45948.718621874999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45948.718621874999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45948.718621874999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45948.718621874999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45948.718621874999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45948.718621874999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45948.718621874999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45948.718621874999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45948.718621874999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45948.718621874999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45948.718621874999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45948.718621874999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45948.718621874999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45948.718621874999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45948.718621874999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45948.718621874999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45948.718621874999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45948.718621874999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45948.718621874999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45948.718621874999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45948.718621874999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45948.718621874999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45948.718621874999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45948.718621874999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45948.718621874999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45948.718621874999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45948.718621874999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45948.718621874999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45948.718621874999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45948.718621874999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45948.718621874999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45948.718621874999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45948.718621874999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45948.718621874999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45948.718621874999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45948.718621874999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45948.718621874999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45948.718621874999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45948.718621874999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45948.718621874999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45948.718621874999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45948.718621874999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45948.718621874999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45948.718621874999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45948.718621874999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45948.718621874999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45948.718621874999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45948.718621874999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45948.718621874999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45948.718621874999</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245.23790428240318</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1.2235292824043427</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2</v>
      </c>
      <c r="D4" s="123" t="s">
        <v>39061</v>
      </c>
      <c r="E4" s="100" t="s">
        <v>38964</v>
      </c>
      <c r="F4" s="125">
        <v>45948.673854166664</v>
      </c>
      <c r="G4" s="126">
        <f ca="1">IFERROR(NOW()-F4,"")</f>
        <v>4.4767708335712086E-2</v>
      </c>
      <c r="H4" s="125">
        <v>45948.658796296295</v>
      </c>
      <c r="I4" s="121" t="str">
        <f>IFERROR(VLOOKUP(D4,DB!A:F,6,0),"")</f>
        <v>SCECO</v>
      </c>
      <c r="J4" s="121" t="str">
        <f>IFERROR(VLOOKUP(D4,DB!A:G,7,0),"")</f>
        <v>Vandalized</v>
      </c>
      <c r="K4" s="127" t="s">
        <v>39062</v>
      </c>
      <c r="L4" s="123" t="str">
        <f>IFERROR(VLOOKUP(D4,DB!A:I,9,0),"")</f>
        <v>Latis</v>
      </c>
    </row>
    <row r="5" spans="1:16" ht="15" customHeight="1">
      <c r="A5" s="121" t="s">
        <v>39063</v>
      </c>
      <c r="B5" s="121" t="str">
        <f>IFERROR(VLOOKUP(D5,DB!A:K,11,0),"")</f>
        <v>R4</v>
      </c>
      <c r="C5" s="122">
        <v>3</v>
      </c>
      <c r="D5" s="123" t="s">
        <v>35060</v>
      </c>
      <c r="E5" s="100" t="s">
        <v>38964</v>
      </c>
      <c r="F5" s="125"/>
      <c r="G5" s="126">
        <f ca="1">IFERROR(NOW()-F5,"")</f>
        <v>45948.718621874999</v>
      </c>
      <c r="H5" s="125"/>
      <c r="I5" s="121" t="str">
        <f>IFERROR(VLOOKUP(D5,DB!A:F,6,0),"")</f>
        <v>Generator-SG</v>
      </c>
      <c r="J5" s="121" t="str">
        <f>IFERROR(VLOOKUP(D5,DB!A:G,7,0),"")</f>
        <v>No BB Shifted</v>
      </c>
      <c r="K5" s="127" t="s">
        <v>39062</v>
      </c>
      <c r="L5" s="123" t="str">
        <f>IFERROR(VLOOKUP(D5,DB!A:I,9,0),"")</f>
        <v>Latis</v>
      </c>
    </row>
    <row r="6" spans="1:16" ht="15" customHeight="1">
      <c r="A6" s="121"/>
      <c r="B6" s="121" t="str">
        <f>IFERROR(VLOOKUP(D6,DB!A:K,11,0),"")</f>
        <v/>
      </c>
      <c r="C6" s="122"/>
      <c r="D6" s="95"/>
      <c r="E6" s="100"/>
      <c r="F6" s="125"/>
      <c r="G6" s="126">
        <f ca="1">IFERROR(NOW()-F6,"")</f>
        <v>45948.718621874999</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45948.718621874999</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45948.718621874999</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45948.718621874999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45948.718621874999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45948.718621874999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45948.718621874999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45948.718621874999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45948.718621874999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45948.718621874999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45948.718621874999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45948.718621874999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45948.718621874999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45948.718621874999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45948.718621874999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45948.718621874999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45948.718621874999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45948.718621874999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45948.718621874999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45948.718621874999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45948.718621874999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45948.718621874999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45948.718621874999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45948.718621874999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45948.718621874999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45948.718621874999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45948.718621874999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45948.718621874999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45948.718621874999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45948.718621874999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45948.718621874999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45948.718621874999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45948.718621874999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45948.718621874999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45948.718621874999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45948.718621874999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45948.718621874999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45948.718621874999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45948.718621874999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45948.718621874999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45948.718621874999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45948.718621874999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45948.718621874999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45948.718621874999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45948.718621874999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45948.718621874999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45948.718621874999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45948.718621874999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45948.718621874999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45948.718621874999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45948.718621874999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45948.718621874999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45948.718621874999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45948.718621874999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45948.718621874999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45948.718621874999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45948.718621874999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45948.718621874999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45948.718621874999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45948.718621874999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45948.718621874999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45948.718621874999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45948.718621874999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45948.718621874999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45948.718621874999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45948.718621874999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45948.718621874999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45948.718621874999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45948.718621874999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45948.718621874999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45948.718621874999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45948.718621874999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45948.718621874999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45948.718621874999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45948.718621874999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45948.718621874999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45948.718621874999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45948.718621874999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45948.718621874999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45948.718621874999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45948.718621874999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45948.718621874999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45948.718621874999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45948.718621874999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45948.718621874999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45948.718621874999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45948.718621874999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45948.718621874999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45948.718621874999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45948.718621874999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45948.718621874999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45948.718621874999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45948.718621874999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45948.718621874999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45948.718621874999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45948.718621874999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45948.718621874999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45948.718621874999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45948.718621874999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45948.718621874999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45948.718621874999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45948.718621874999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45948.718621874999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45948.718621874999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45948.718621874999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45948.718621874999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45948.718621874999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45948.718621874999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45948.718621874999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45948.718621874999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45948.718621874999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45948.718621874999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45948.718621874999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45948.718621874999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45948.718621874999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45948.718621874999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45948.718621874999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45948.718621874999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45948.718621874999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45948.718621874999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45948.718621874999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45948.718621874999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45948.718621874999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45948.718621874999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45948.718621874999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45948.718621874999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45948.718621874999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45948.718621874999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45948.718621874999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45948.718621874999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45948.718621874999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45948.718621874999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45948.718621874999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45948.718621874999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45948.718621874999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45948.718621874999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45948.718621874999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45948.718621874999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45948.718621874999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45948.718621874999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45948.718621874999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45948.718621874999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45948.718621874999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45948.718621874999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45948.718621874999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45948.718621874999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45948.718621874999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45948.718621874999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45948.718621874999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45948.718621874999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45948.718621874999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45948.718621874999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45948.718621874999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45948.718621874999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45948.718621874999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45948.718621874999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45948.718621874999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45948.718621874999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45948.718621874999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45948.718621874999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45948.718621874999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45948.718621874999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45948.718621874999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45948.718621874999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45948.718621874999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45948.718621874999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45948.718621874999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45948.718621874999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45948.718621874999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45948.718621874999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45948.718621874999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45948.718621874999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45948.718621874999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45948.718621874999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45948.718621874999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45948.718621874999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45948.718621874999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45948.718621874999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45948.718621874999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45948.718621874999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45948.718621874999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45948.718621874999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45948.718621874999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45948.718621874999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45948.718621874999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45948.718621874999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45948.718621874999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45948.718621874999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45948.718621874999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45948.718621874999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45948.718621874999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45948.718621874999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45948.718621874999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45948.718621874999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45948.718621874999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45948.718621874999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45948.718621874999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45948.718621874999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45948.718621874999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45948.718621874999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45948.718621874999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45948.718621874999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45948.718621874999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45948.718621874999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45948.718621874999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45948.718621874999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45948.718621874999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45948.718621874999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45948.718621874999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45948.718621874999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45948.718621874999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45948.718621874999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45948.718621874999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45948.718621874999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45948.718621874999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45948.718621874999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45948.718621874999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45948.718621874999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45948.718621874999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45948.718621874999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45948.718621874999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45948.718621874999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45948.718621874999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45948.718621874999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45948.718621874999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45948.718621874999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45948.718621874999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45948.718621874999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45948.718621874999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45948.718621874999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45948.718621874999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45948.718621874999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45948.718621874999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45948.718621874999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45948.718621874999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45948.718621874999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45948.718621874999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45948.718621874999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45948.718621874999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45948.718621874999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45948.718621874999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45948.718621874999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45948.718621874999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45948.718621874999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45948.718621874999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45948.718621874999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45948.718621874999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45948.718621874999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45948.718621874999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45948.718621874999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45948.718621874999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45948.718621874999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45948.718621874999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45948.718621874999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45948.718621874999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45948.718621874999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45948.718621874999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45948.718621874999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45948.718621874999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45948.718621874999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45948.718621874999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45948.718621874999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45948.718621874999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45948.718621874999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45948.718621874999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45948.718621874999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45948.718621874999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45948.718621874999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45948.718621874999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45948.718621874999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45948.718621874999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45948.718621874999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45948.718621874999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45948.718621874999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45948.718621874999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45948.718621874999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45948.718621874999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45948.718621874999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45948.718621874999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45948.718621874999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45948.718621874999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45948.718621874999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45948.718621874999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45948.718621874999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45948.718621874999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45948.718621874999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45948.718621874999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45948.718621874999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45948.718621874999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45948.718621874999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45948.718621874999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45948.718621874999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45948.718621874999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45948.718621874999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45948.718621874999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45948.718621874999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45948.718621874999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45948.718621874999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45948.718621874999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45948.718621874999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45948.718621874999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45948.718621874999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45948.718621874999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45948.718621874999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45948.718621874999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45948.718621874999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45948.718621874999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45948.718621874999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45948.718621874999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45948.718621874999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45948.718621874999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45948.718621874999</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45948.718621874999</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45948.718621874999</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45948.718621874999</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45948.718621874999</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45948.718621874999</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45948.718621874999</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45948.718621874999</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45948.718621874999</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45948.718621874999</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45948.718621874999</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56.88656168981106</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22.529744560182735</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3.9470478009243379</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45948.718621874999</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45948.718621874999</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45948.718621874999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45948.718621874999</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45948.718621874999</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45948.718621874999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45948.718621874999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45948.718621874999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45948.718621874999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45948.718621874999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45948.718621874999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45948.718621874999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45948.718621874999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45948.718621874999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45948.718621874999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45948.718621874999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45948.718621874999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45948.718621874999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45948.718621874999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45948.718621874999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45948.718621874999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45948.718621874999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45948.718621874999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45948.718621874999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45948.718621874999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45948.718621874999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45948.718621874999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45948.718621874999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45948.718621874999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45948.718621874999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45948.718621874999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45948.718621874999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45948.718621874999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45948.718621874999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45948.718621874999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45948.718621874999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45948.718621874999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45948.718621874999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45948.718621874999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45948.718621874999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45948.718621874999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45948.718621874999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45948.718621874999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45948.718621874999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45948.718621874999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45948.718621874999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45948.718621874999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45948.718621874999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45948.718621874999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45948.718621874999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45948.718621874999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45948.718621874999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45948.718621874999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45948.718621643522</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45948.718621643522</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45948.718621643522</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45948.718621643522</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45948.718621643522</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45948.718621643522</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45948.718621643522</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45948.718621643522</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45948.718621643522</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45948.718621643522</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45948.718621643522</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45948.718621643522</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45948.718621643522</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45948.718621643522</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45948.718621643522</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45948.718621643522</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45948.718621643522</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45948.718621643522</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45948.718621643522</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45948.718621643522</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45948.718621643522</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45948.718621643522</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45948.718621643522</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45948.718621643522</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45948.718621643522</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45948.718621643522</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45948.718621643522</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45948.718621643522</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45948.718621643522</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45948.718621643522</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45948.718621643522</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45948.718621643522</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45948.718621643522</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45948.718621643522</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45948.718621643522</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45948.718621643522</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45948.718621643522</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45948.718621643522</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45948.718621643522</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45948.718621643522</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45948.718621643522</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45948.718621643522</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45948.718621643522</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45948.718621643522</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45948.718621643522</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45948.718621643522</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45948.718621643522</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45948.718621643522</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45948.718621643522</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45948.718621643522</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45948.718621643522</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45948.718621643522</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45948.718621643522</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45948.718621643522</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45948.718621643522</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45948.718621643522</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45948.718621643522</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45948.718621643522</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45948.718621643522</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45948.718621643522</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45948.718621643522</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45948.718621643522</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45948.718621643522</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45948.718621643522</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45948.718621643522</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45948.718621643522</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45948.718621643522</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45948.718621643522</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45948.718621643522</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45948.718621643522</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45948.718621643522</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45948.718621643522</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45948.718621643522</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45948.718621643522</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45948.718621643522</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45948.718621643522</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45948.718621643522</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45948.718621643522</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45948.718621643522</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45948.718621643522</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45948.718621643522</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45948.718621643522</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45948.718621643522</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45948.718621643522</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45948.718621643522</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45948.718621643522</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45948.718621643522</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45948.718621643522</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45948.718621643522</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45948.718621643522</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45948.718621643522</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45948.718621643522</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45948.718621643522</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45948.718621643522</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45948.718621643522</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45948.718621643522</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45948.718621643522</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45948.718621643522</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45948.718621643522</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45948.718621643522</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45948.718621643522</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45948.718621643522</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45948.718621643522</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45948.718621643522</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45948.718621643522</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45948.718621643522</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45948.718621643522</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45948.718621643522</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45948.718621643522</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45948.718621643522</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45948.718621643522</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45948.718621643522</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45948.718621643522</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45948.718621643522</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45948.718621643522</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45948.718621643522</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45948.718621643522</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45948.718621643522</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45948.718621643522</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45948.718621643522</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45948.718621643522</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45948.718621643522</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45948.718621643522</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45948.718621643522</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45948.718621643522</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45948.718621643522</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45948.718621643522</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45948.718621643522</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45948.718621643522</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45948.718621643522</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45948.718621643522</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45948.718621643522</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45948.718621643522</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45948.718621643522</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45948.718621643522</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45948.718621643522</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45948.718621643522</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45948.718621643522</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45948.718621643522</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45948.718621643522</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45948.718621643522</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45948.718621643522</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45948.718621643522</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45948.718621643522</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45948.718621643522</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45948.718621643522</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45948.718621643522</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45948.718621643522</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45948.718621643522</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45948.718621643522</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45948.718621643522</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45948.718621643522</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45948.718621643522</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45948.718621643522</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45948.718621643522</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45948.718621643522</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45948.718621643522</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45948.718621643522</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45948.718621643522</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45948.718621643522</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45948.718621643522</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45948.718621643522</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45948.718621643522</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45948.718621643522</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45948.718621643522</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45948.718621643522</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45948.718621643522</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45948.718621643522</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45948.718621643522</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45948.718621643522</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45948.718621643522</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45948.718621643522</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45948.718621643522</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45948.718621643522</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45948.718621643522</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45948.718621643522</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45948.718621643522</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45948.718621643522</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45948.718621643522</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45948.718621643522</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45948.718621643522</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45948.718621643522</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45948.718621643522</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45948.718621643522</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45948.718621643522</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45948.718621643522</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45948.718621643522</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45948.718621643522</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45948.718621643522</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45948.718621643522</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45948.718621643522</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45948.718621643522</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45948.718621643522</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45948.718621643522</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45948.718621643522</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45948.718621643522</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45948.718621643522</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45948.718621643522</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45948.718621643522</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45948.718621643522</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45948.718621643522</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45948.718621643522</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45948.718621643522</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45948.718621643522</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45948.718621643522</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45948.718621643522</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45948.718621643522</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45948.718621643522</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45948.718621643522</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45948.718621643522</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45948.718621643522</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45948.718621643522</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45948.718621643522</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45948.718621643522</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45948.718621643522</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45948.718621643522</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45948.718621643522</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45948.718621643522</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45948.718621643522</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45948.718621643522</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45948.718621643522</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45948.718621643522</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45948.718621643522</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45948.718621643522</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45948.718621643522</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45948.718621643522</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45948.718621643522</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45948.718621643522</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45948.718621643522</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45948.718621643522</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45948.718621643522</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45948.718621643522</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45948.718621643522</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45948.718621643522</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45948.718621643522</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45948.718621643522</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45948.718621643522</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45948.718621643522</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45948.718621643522</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45948.718621643522</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45948.718621643522</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45948.718621643522</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45948.718621643522</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45948.718621643522</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45948.718621643522</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45948.718621643522</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45948.718621643522</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45948.718621643522</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45948.718621643522</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45948.718621643522</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45948.718621643522</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45948.718621643522</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45948.718621643522</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45948.718621643522</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45948.718621643522</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45948.718621643522</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45948.718621643522</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45948.718621643522</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45948.718621643522</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45948.718621643522</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45948.718621643522</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45948.718621643522</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45948.718621643522</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45948.718621643522</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45948.718621643522</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45948.718621643522</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45948.718621643522</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45948.718621643522</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45948.718621643522</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45948.718621643522</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45948.718621643522</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45948.718621643522</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45948.718621643522</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45948.718621643522</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45948.718621643522</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45948.718621643522</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45948.718621643522</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45948.718621643522</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45948.718621643522</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45948.718621643522</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45948.718621643522</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45948.718621643522</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45948.718621643522</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45948.718621643522</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45948.718621643522</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45948.718621643522</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45948.718621643522</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45948.718621643522</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45948.718621643522</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45948.718621643522</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45948.718621643522</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45948.718621643522</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45948.718621643522</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45948.718621643522</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45948.718621643522</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45948.718621643522</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45948.718621643522</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45948.718621643522</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45948.718621643522</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45948.718621643522</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45948.718621643522</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45948.718621643522</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45948.718621643522</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45948.718621643522</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45948.718621643522</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45948.718621643522</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45948.718621643522</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45948.718621643522</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45948.718621643522</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45948.718621643522</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45948.718621643522</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45948.718621643522</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45948.718621643522</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45948.718621643522</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45948.718621643522</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45948.718621643522</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45948.718621643522</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45948.718621643522</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45948.718621643522</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45948.718621643522</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45948.718621643522</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45948.718621643522</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45948.718621643522</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45948.718621643522</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45948.718621643522</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45948.718621643522</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45948.718621643522</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45948.718621643522</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45948.718621643522</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45948.718621643522</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45948.718621643522</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45948.718621643522</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45948.718621643522</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45948.718621643522</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45948.718621643522</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45948.718621643522</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45948.718621643522</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45948.718621643522</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45948.718621643522</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45948.718621643522</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45948.718621643522</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45948.718621643522</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45948.718621643522</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45948.718621643522</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45948.718621643522</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45948.718621643522</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45948.718621643522</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45948.718621643522</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45948.718621643522</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45948.718621643522</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45948.718621643522</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45948.718621643522</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45948.718621643522</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45948.718621643522</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45948.718621643522</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45948.718621643522</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45948.718621643522</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45948.718621643522</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45948.718621643522</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45948.718621643522</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45948.718621643522</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45948.718621643522</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45948.718621643522</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45948.718621643522</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45948.718621643522</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45948.718621643522</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45948.718621643522</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45948.718621643522</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45948.718621643522</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45948.718621643522</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45948.718621643522</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45948.718621643522</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45948.718621643522</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45948.718621643522</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45948.718621643522</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45948.718621643522</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45948.718621643522</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45948.718621643522</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45948.718621643522</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45948.718621643522</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45948.718621643522</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45948.718621643522</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45948.718621643522</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45948.718621643522</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45948.718621643522</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45948.718621643522</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45948.718621643522</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45948.718621643522</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45948.718621643522</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45948.718621643522</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45948.718621643522</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45948.718621643522</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45948.718621643522</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45948.718621643522</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45948.718621643522</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45948.718621643522</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45948.718621643522</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45948.718621643522</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45948.718621643522</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45948.718621643522</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45948.718621643522</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45948.718621643522</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45948.718621643522</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45948.718621643522</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45948.718621643522</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45948.718621643522</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45948.718621643522</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45948.718621643522</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45948.718621643522</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45948.718621643522</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45948.718621643522</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45948.718621643522</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45948.718621643522</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45948.718621643522</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45948.718621643522</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45948.718621643522</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45948.718621643522</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45948.718621643522</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45948.718621643522</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45948.718621643522</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45948.718621643522</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45948.718621643522</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45948.718621643522</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45948.718621643522</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45948.718621643522</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45948.718621643522</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45948.718621643522</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45948.718621643522</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45948.718621643522</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45948.718621643522</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45948.718621643522</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45948.718621643522</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45948.718621643522</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45948.718621643522</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45948.718621643522</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45948.718621643522</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45948.718621643522</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45948.718621643522</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45948.718621643522</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45948.718621643522</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45948.718621643522</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45948.718621643522</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45948.718621643522</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45948.718621643522</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45948.718621643522</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45948.718621643522</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45948.718621643522</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45948.718621643522</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45948.718621643522</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45948.718621643522</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45948.718621643522</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45948.718621643522</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45948.718621643522</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45948.718621643522</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45948.718621643522</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45948.718621643522</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45948.718621643522</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45948.718621643522</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45948.718621643522</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45948.718621643522</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45948.718621643522</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45948.718621643522</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45948.718621643522</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45948.718621643522</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45948.718621643522</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45948.718621643522</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45948.718621643522</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45948.718621643522</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45948.718621643522</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45948.718621643522</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45948.718621643522</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45948.718621643522</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45948.718621643522</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45948.718621643522</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45948.718621643522</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45948.718621643522</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45948.718621643522</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45948.718621643522</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45948.718621643522</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45948.718621643522</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45948.718621643522</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45948.718621643522</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45948.718621643522</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45948.718621874999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45948.718621874999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45948.718621874999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45948.718621874999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45948.718621874999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45948.718621874999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45948.718621874999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45948.718621874999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45948.718621874999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45948.718621874999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45948.718621874999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45948.718621874999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45948.718621874999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45948.718621874999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45948.718621874999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45948.718621874999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45948.718621874999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45948.718621874999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45948.718621874999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45948.718621874999</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45948.718621874999</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45948.718621874999</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45948.718621874999</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21.94577465277689</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9.1895593750014086</v>
      </c>
      <c r="H3" s="146">
        <v>45927.987534722219</v>
      </c>
      <c r="I3" s="143" t="str">
        <f>IFERROR(VLOOKUP(D3,DB!A:F,6,0),"")</f>
        <v>SCECO</v>
      </c>
      <c r="J3" s="143" t="str">
        <f>IFERROR(VLOOKUP(D3,DB!A:G,7,0),"")</f>
        <v>Vandalized</v>
      </c>
      <c r="K3" s="142" t="s">
        <v>39076</v>
      </c>
      <c r="L3" s="143" t="str">
        <f>IFERROR(VLOOKUP(D3,DB!A:I,9,0),"")</f>
        <v>Latis</v>
      </c>
    </row>
    <row r="4" spans="1:16383" ht="31.5" customHeight="1">
      <c r="A4" s="106"/>
      <c r="B4" s="105" t="str">
        <f>IFERROR(VLOOKUP(D4,DB!A:K,11,0),"")</f>
        <v/>
      </c>
      <c r="C4" s="107"/>
      <c r="D4" s="105"/>
      <c r="E4" s="108"/>
      <c r="F4" s="109"/>
      <c r="G4" s="78">
        <f ca="1">IFERROR(NOW()-F4,"-")</f>
        <v>45948.718621874999</v>
      </c>
      <c r="H4" s="109"/>
      <c r="I4" s="105" t="str">
        <f>IFERROR(VLOOKUP(D4,DB!A:F,6,0),"")</f>
        <v/>
      </c>
      <c r="J4" s="104" t="str">
        <f>IFERROR(VLOOKUP(D4,DB!A:G,7,0),"")</f>
        <v/>
      </c>
      <c r="K4" s="110"/>
      <c r="L4" s="111" t="str">
        <f>IFERROR(VLOOKUP(D4,DB!A:I,9,0),"")</f>
        <v/>
      </c>
    </row>
    <row r="5" spans="1:16383" ht="31.5" customHeight="1">
      <c r="A5" s="106"/>
      <c r="B5" s="105" t="str">
        <f>IFERROR(VLOOKUP(D5,DB!A:K,11,0),"")</f>
        <v/>
      </c>
      <c r="C5" s="107"/>
      <c r="D5" s="105"/>
      <c r="E5" s="108"/>
      <c r="F5" s="109"/>
      <c r="G5" s="78">
        <f ca="1">IFERROR(NOW()-F5,"-")</f>
        <v>45948.718621874999</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45948.718621874999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45948.718621874999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45948.718621874999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45948.718621874999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45948.718621874999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45948.718621874999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45948.718621874999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45948.718621874999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45948.718621874999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45948.718621874999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45948.718621874999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45948.718621874999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45948.718621874999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45948.718621874999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45948.718621874999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45948.718621874999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45948.718621874999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45948.718621874999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45948.718621874999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45948.718621874999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45948.718621874999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45948.718621874999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45948.718621874999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45948.718621874999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45948.718621874999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45948.718621874999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45948.718621874999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45948.718621874999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45948.718621874999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45948.718621874999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45948.718621874999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45948.718621874999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45948.718621874999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45948.718621874999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45948.718621874999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45948.718621874999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45948.718621874999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45948.718621874999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45948.718621874999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45948.718621874999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45948.718621874999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45948.718621874999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45948.718621874999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45948.718621874999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45948.718621874999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45948.718621874999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45948.718621874999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45948.718621874999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45948.718621874999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45948.718621874999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45948.718621874999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45948.718621874999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45948.718621874999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45948.718621874999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45948.718621874999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45948.718621874999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45948.718621874999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45948.718621874999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45948.718621874999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45948.718621874999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45948.718621874999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45948.718621874999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45948.718621874999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45948.718621874999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45948.718621874999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45948.718621874999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45948.718621874999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45948.718621874999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45948.718621874999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45948.718621874999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45948.718621874999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45948.718621874999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45948.718621874999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45948.718621874999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45948.718621874999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45948.718621874999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45948.718621874999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45948.718621874999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45948.718621874999</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45948.718621874999</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45948.718621874999</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45948.718621874999</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45948.718621874999</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45948.718621874999</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45948.718621874999</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2025-10-18T14:14:55Z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