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73" documentId="13_ncr:1_{F6CB121F-512D-4AA6-A0C1-0FB36C537598}" xr6:coauthVersionLast="47" xr6:coauthVersionMax="47" xr10:uidLastSave="{BF64DFBA-BB60-4558-A1F9-0C4E9E4ABA53}"/>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95" i="5"/>
  <c r="J95" i="5"/>
  <c r="I95" i="5"/>
  <c r="G95" i="5"/>
  <c r="B95"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J4" i="5"/>
  <c r="J5" i="5"/>
  <c r="J6" i="5"/>
  <c r="J7" i="5"/>
  <c r="I4" i="5"/>
  <c r="I5" i="5"/>
  <c r="I6" i="5"/>
  <c r="I7" i="5"/>
  <c r="G4" i="5"/>
  <c r="G5" i="5"/>
  <c r="G6" i="5"/>
  <c r="G7" i="5"/>
  <c r="B4" i="5"/>
  <c r="B5" i="5"/>
  <c r="B6" i="5"/>
  <c r="B7"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<sst xmlns="http://schemas.openxmlformats.org/spreadsheetml/2006/main" count="178600" uniqueCount="39085">
  <si>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</si>
  <si>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</si>
  <si>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</si>
  <si>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</si>
  <si>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</si>
  <si>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</si>
  <si>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</si>
  <si>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</si>
  <si>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</si>
  <si>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</si>
  <si>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</si>
  <si>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</si>
  <si>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</si>
  <si>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</si>
  <si>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</si>
  <si>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</si>
  <si>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</si>
  <si>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</si>
  <si>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</si>
  <si>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</si>
  <si>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</si>
  <si>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</si>
  <si>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</si>
  <si>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</si>
  <si>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</si>
  <si>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</si>
  <si>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</si>
  <si>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</si>
  <si>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</si>
  <si>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</si>
  <si>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</si>
  <si>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</si>
  <si>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</si>
  <si>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</si>
  <si>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</si>
  <si>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</si>
  <si>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</si>
  <si>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</si>
  <si>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</si>
  <si>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</si>
  <si>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</si>
  <si>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</si>
  <si>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</si>
  <si>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</si>
  <si>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</si>
  <si>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</si>
  <si>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</si>
  <si>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</si>
  <si>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</si>
  <si>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</si>
  <si>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</si>
  <si>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</si>
  <si>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</si>
  <si>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</si>
  <si>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</si>
  <si>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</si>
  <si>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</si>
  <si>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</si>
  <si>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</si>
  <si>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</si>
  <si>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</si>
  <si>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</si>
  <si>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</si>
  <si>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</si>
  <si>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</si>
  <si>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</si>
  <si>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</si>
  <si>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</si>
  <si>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</si>
  <si>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</si>
  <si>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</si>
  <si>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</si>
  <si>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</si>
  <si>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</si>
  <si>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</si>
  <si>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</si>
  <si>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</si>
  <si>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</si>
  <si>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</si>
  <si>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</si>
  <si>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</si>
  <si>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</si>
  <si>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</si>
  <si>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</si>
  <si>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</si>
  <si>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</si>
  <si>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</si>
  <si>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</si>
  <si>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</si>
  <si>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</si>
  <si>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</si>
  <si>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</si>
  <si>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</si>
  <si>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</si>
  <si>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</si>
  <si>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</si>
  <si>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</si>
  <si>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</si>
  <si>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</si>
  <si>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</si>
  <si>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</si>
  <si>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</si>
  <si>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</si>
  <si>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</si>
  <si>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</si>
  <si>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</si>
  <si>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</si>
  <si>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</si>
  <si>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</si>
  <si>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</si>
  <si>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</si>
  <si>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</si>
  <si>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</si>
  <si>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</si>
  <si>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</si>
  <si>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</si>
  <si>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</si>
  <si>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</si>
  <si>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</si>
  <si>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</si>
  <si>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</si>
  <si>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</si>
  <si>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</si>
  <si>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</si>
  <si>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</si>
  <si>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</si>
  <si>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</si>
  <si>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</si>
  <si>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</si>
  <si>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</si>
  <si>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</si>
  <si>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</si>
  <si>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</si>
  <si>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</si>
  <si>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</si>
  <si>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</si>
  <si>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</si>
  <si>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</si>
  <si>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</si>
  <si>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</si>
  <si>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</si>
  <si>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</si>
  <si>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</si>
  <si>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</si>
  <si>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</si>
  <si>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</si>
  <si>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</si>
  <si>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</si>
  <si>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</si>
  <si>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</si>
  <si>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</si>
  <si>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</si>
  <si>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</si>
  <si>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</si>
  <si>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</si>
  <si>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</si>
  <si>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</si>
  <si>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</si>
  <si>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</si>
  <si>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</si>
  <si>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</si>
  <si>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</si>
  <si>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</si>
  <si>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</si>
  <si>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</si>
  <si>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</si>
  <si>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</si>
  <si>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</si>
  <si>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</si>
  <si>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</si>
  <si>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</si>
  <si>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</si>
  <si>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</si>
  <si>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</si>
  <si>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</si>
  <si>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</si>
  <si>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</si>
  <si>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</si>
  <si>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</si>
  <si>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</si>
  <si>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</si>
  <si>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</si>
  <si>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</si>
  <si>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</si>
  <si>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</si>
  <si>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</si>
  <si>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</si>
  <si>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</si>
  <si>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</si>
  <si>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</si>
  <si>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</si>
  <si>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</si>
  <si>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</si>
  <si>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</si>
  <si>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</si>
  <si>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</si>
  <si>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</si>
  <si>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</si>
  <si>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</si>
  <si>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</si>
  <si>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</si>
  <si>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</si>
  <si>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</si>
  <si>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</si>
  <si>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</si>
  <si>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</si>
  <si>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</si>
  <si>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</si>
  <si>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</si>
  <si>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</si>
  <si>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</si>
  <si>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</si>
  <si>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</si>
  <si>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</si>
  <si>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</si>
  <si>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</si>
  <si>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</si>
  <si>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</si>
  <si>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</si>
  <si>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</si>
  <si>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</si>
  <si>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</si>
  <si>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</si>
  <si>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</si>
  <si>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</si>
  <si>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</si>
  <si>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</si>
  <si>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</si>
  <si>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</si>
  <si>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</si>
  <si>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</si>
  <si>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</si>
  <si>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</si>
  <si>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</si>
  <si>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</si>
  <si>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</si>
  <si>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</si>
  <si>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</si>
  <si>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</si>
  <si>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</si>
  <si>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</si>
  <si>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</si>
  <si>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</si>
  <si>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</si>
  <si>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</si>
  <si>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</si>
  <si>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</si>
  <si>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</si>
  <si>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</si>
  <si>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</si>
  <si>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</si>
  <si>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</si>
  <si>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</si>
  <si>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</si>
  <si>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</si>
  <si>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</si>
  <si>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</si>
  <si>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</si>
  <si>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</si>
  <si>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</si>
  <si>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</si>
  <si>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</si>
  <si>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</si>
  <si>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</si>
  <si>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</si>
  <si>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</si>
  <si>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</si>
  <si>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</si>
  <si>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</si>
  <si>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</si>
  <si>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</si>
  <si>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</si>
  <si>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</si>
  <si>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</si>
  <si>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</si>
  <si>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</si>
  <si>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</si>
  <si>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</si>
  <si>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</si>
  <si>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</si>
  <si>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</si>
  <si>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</si>
  <si>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</si>
  <si>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</si>
  <si>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</si>
  <si>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</si>
  <si>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</si>
  <si>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</si>
  <si>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</si>
  <si>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</si>
  <si>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</si>
  <si>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</si>
  <si>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</si>
  <si>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</si>
  <si>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</si>
  <si>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</si>
  <si>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</si>
  <si>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</si>
  <si>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</si>
  <si>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</si>
  <si>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</si>
  <si>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</si>
  <si>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</si>
  <si>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</si>
  <si>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</si>
  <si>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</si>
  <si>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</si>
  <si>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</si>
  <si>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</si>
  <si>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</si>
  <si>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</si>
  <si>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</si>
  <si>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</si>
  <si>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</si>
  <si>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</si>
  <si>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</si>
  <si>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</si>
  <si>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</si>
  <si>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</si>
  <si>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</si>
  <si>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</si>
  <si>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</si>
  <si>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</si>
  <si>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</si>
  <si>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</si>
  <si>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</si>
  <si>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</si>
  <si>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</si>
  <si>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</si>
  <si>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</si>
  <si>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</si>
  <si>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</si>
  <si>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</si>
  <si>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</si>
  <si>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</si>
  <si>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</si>
  <si>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</si>
  <si>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</si>
  <si>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</si>
  <si>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</si>
  <si>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</si>
  <si>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</si>
  <si>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</si>
  <si>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</si>
  <si>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</si>
  <si>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</si>
  <si>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</si>
  <si>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</si>
  <si>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</si>
  <si>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</si>
  <si>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</si>
  <si>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</si>
  <si>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</si>
  <si>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</si>
  <si>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</si>
  <si>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</si>
  <si>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</si>
  <si>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</si>
  <si>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</si>
  <si>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</si>
  <si>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</si>
  <si>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</si>
  <si>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</si>
  <si>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</si>
  <si>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</si>
  <si>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</si>
  <si>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</si>
  <si>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</si>
  <si>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</si>
  <si>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</si>
  <si>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</si>
  <si>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</si>
  <si>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</si>
  <si>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</si>
  <si>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</si>
  <si>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</si>
  <si>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</si>
  <si>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</si>
  <si>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</si>
  <si>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</si>
  <si>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</si>
  <si>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</si>
  <si>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</si>
  <si>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</si>
  <si>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</si>
  <si>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</si>
  <si>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</si>
  <si>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</si>
  <si>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</si>
  <si>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</si>
  <si>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</si>
  <si>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</si>
  <si>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</si>
  <si>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</si>
  <si>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</si>
  <si>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</si>
  <si>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</si>
  <si>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</si>
  <si>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</si>
  <si>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</si>
  <si>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</si>
  <si>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</si>
  <si>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</si>
  <si>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</si>
  <si>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</si>
  <si>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</si>
  <si>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</si>
  <si>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</si>
  <si>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</si>
  <si>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</si>
  <si>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</si>
  <si>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</si>
  <si>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</si>
  <si>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</si>
  <si>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</si>
  <si>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</si>
  <si>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</si>
  <si>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</si>
  <si>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</si>
  <si>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</si>
  <si>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</si>
  <si>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</si>
  <si>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</si>
  <si>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</si>
  <si>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</si>
  <si>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</si>
  <si>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</si>
  <si>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</si>
  <si>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</si>
  <si>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</si>
  <si>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</si>
  <si>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</si>
  <si>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</si>
  <si>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</si>
  <si>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</si>
  <si>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</si>
  <si>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</si>
  <si>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</si>
  <si>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</si>
  <si>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</si>
  <si>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</si>
  <si>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</si>
  <si>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</si>
  <si>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</si>
  <si>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</si>
  <si>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</si>
  <si>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</si>
  <si>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</si>
  <si>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</si>
  <si>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</si>
  <si>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</si>
  <si>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</si>
  <si>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</si>
  <si>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</si>
  <si>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</si>
  <si>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</si>
  <si>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</si>
  <si>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</si>
  <si>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</si>
  <si>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</si>
  <si>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</si>
  <si>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</si>
  <si>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</si>
  <si>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</si>
  <si>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</si>
  <si>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</si>
  <si>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</si>
  <si>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</si>
  <si>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</si>
  <si>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</si>
  <si>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</si>
  <si>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</si>
  <si>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</si>
  <si>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</si>
  <si>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</si>
  <si>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</si>
  <si>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</si>
  <si>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</si>
  <si>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</si>
  <si>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</si>
  <si>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</si>
  <si>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</si>
  <si>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</si>
  <si>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</si>
  <si>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</si>
  <si>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</si>
  <si>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</si>
  <si>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</si>
  <si>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</si>
  <si>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</si>
  <si>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</si>
  <si>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</si>
  <si>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</si>
  <si>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</si>
  <si>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</si>
  <si>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</si>
  <si>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</si>
  <si>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</si>
  <si>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</si>
  <si>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</si>
  <si>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</si>
  <si>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</si>
  <si>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</si>
  <si>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</si>
  <si>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</si>
  <si>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</si>
  <si>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</si>
  <si>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</si>
  <si>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</si>
  <si>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</si>
  <si>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</si>
  <si>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</si>
  <si>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</si>
  <si>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</si>
  <si>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</si>
  <si>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</si>
  <si>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</si>
  <si>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</si>
  <si>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</si>
  <si>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</si>
  <si>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</si>
  <si>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</si>
  <si>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</si>
  <si>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</si>
  <si>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</si>
  <si>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</si>
  <si>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</si>
  <si>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</si>
  <si>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</si>
  <si>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</si>
  <si>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</si>
  <si>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</si>
  <si>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</si>
  <si>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</si>
  <si>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</si>
  <si>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</si>
  <si>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</si>
  <si>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</si>
  <si>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</si>
  <si>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</si>
  <si>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</si>
  <si>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</si>
  <si>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</si>
  <si>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</si>
  <si>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</si>
  <si>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</si>
  <si>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</si>
  <si>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</si>
  <si>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</si>
  <si>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</si>
  <si>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</si>
  <si>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</si>
  <si>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</si>
  <si>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</si>
  <si>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</si>
  <si>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</si>
  <si>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</si>
  <si>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</si>
  <si>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</si>
  <si>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</si>
  <si>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</si>
  <si>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</si>
  <si>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</si>
  <si>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</si>
  <si>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</si>
  <si>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</si>
  <si>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</si>
  <si>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</si>
  <si>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</si>
  <si>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</si>
  <si>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</si>
  <si>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</si>
  <si>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</si>
  <si>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</si>
  <si>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</si>
  <si>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</si>
  <si>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</si>
  <si>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</si>
  <si>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</si>
  <si>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</si>
  <si>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</si>
  <si>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</si>
  <si>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</si>
  <si>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</si>
  <si>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</si>
  <si>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</si>
  <si>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</si>
  <si>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</si>
  <si>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</si>
  <si>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</si>
  <si>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</si>
  <si>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</si>
  <si>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</si>
  <si>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</si>
  <si>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</si>
  <si>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</si>
  <si>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</si>
  <si>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</si>
  <si>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</si>
  <si>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</si>
  <si>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</si>
  <si>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</si>
  <si>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</si>
  <si>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</si>
  <si>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</si>
  <si>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</si>
  <si>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</si>
  <si>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</si>
  <si>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</si>
  <si>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</si>
  <si>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</si>
  <si>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</si>
  <si>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</si>
  <si>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</si>
  <si>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</si>
  <si>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</si>
  <si>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</si>
  <si>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</si>
  <si>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</si>
  <si>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</si>
  <si>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</si>
  <si>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</si>
  <si>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</si>
  <si>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</si>
  <si>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</si>
  <si>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</si>
  <si>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</si>
  <si>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</si>
  <si>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</si>
  <si>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</si>
  <si>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</si>
  <si>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</si>
  <si>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</si>
  <si>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</si>
  <si>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</si>
  <si>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</si>
  <si>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</si>
  <si>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</si>
  <si>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</si>
  <si>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</si>
  <si>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</si>
  <si>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</si>
  <si>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</si>
  <si>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</si>
  <si>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</si>
  <si>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</si>
  <si>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</si>
  <si>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</si>
  <si>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</si>
  <si>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</si>
  <si>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</si>
  <si>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</si>
  <si>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</si>
  <si>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</si>
  <si>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</si>
  <si>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</si>
  <si>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</si>
  <si>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</si>
  <si>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</si>
  <si>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</si>
  <si>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</si>
  <si>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</si>
  <si>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</si>
  <si>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</si>
  <si>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</si>
  <si>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</si>
  <si>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</si>
  <si>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</si>
  <si>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</si>
  <si>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</si>
  <si>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</si>
  <si>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</si>
  <si>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</si>
  <si>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</si>
  <si>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</si>
  <si>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</si>
  <si>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</si>
  <si>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</si>
  <si>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</si>
  <si>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</si>
  <si>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</si>
  <si>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</si>
  <si>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</si>
  <si>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</si>
  <si>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</si>
  <si>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</si>
  <si>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</si>
  <si>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</si>
  <si>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</si>
  <si>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</si>
  <si>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</si>
  <si>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</si>
  <si>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</si>
  <si>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</si>
  <si>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</si>
  <si>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</si>
  <si>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</si>
  <si>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</si>
  <si>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</si>
  <si>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</si>
  <si>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</si>
  <si>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</si>
  <si>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</si>
  <si>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</si>
  <si>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</si>
  <si>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</si>
  <si>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</si>
  <si>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</si>
  <si>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</si>
  <si>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</si>
  <si>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</si>
  <si>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</si>
  <si>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</si>
  <si>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</si>
  <si>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</si>
  <si>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</si>
  <si>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</si>
  <si>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</si>
  <si>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</si>
  <si>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</si>
  <si>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</si>
  <si>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</si>
  <si>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</si>
  <si>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</si>
  <si>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</si>
  <si>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</si>
  <si>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</si>
  <si>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</si>
  <si>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</si>
  <si>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</si>
  <si>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</si>
  <si>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</si>
  <si>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</si>
  <si>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</si>
  <si>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</si>
  <si>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</si>
  <si>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</si>
  <si>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</si>
  <si>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</si>
  <si>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</si>
  <si>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</si>
  <si>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</si>
  <si>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</si>
  <si>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</si>
  <si>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</si>
  <si>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</si>
  <si>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</si>
  <si>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</si>
  <si>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</si>
  <si>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</si>
  <si>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</si>
  <si>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</si>
  <si>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</si>
  <si>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</si>
  <si>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</si>
  <si>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</si>
  <si>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</si>
  <si>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</si>
  <si>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</si>
  <si>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</si>
  <si>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</si>
  <si>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</si>
  <si>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</si>
  <si>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</si>
  <si>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</si>
  <si>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</si>
  <si>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</si>
  <si>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</si>
  <si>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</si>
  <si>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</si>
  <si>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</si>
  <si>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</si>
  <si>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</si>
  <si>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</si>
  <si>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</si>
  <si>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</si>
  <si>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</si>
  <si>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</si>
  <si>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</si>
  <si>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</si>
  <si>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</si>
  <si>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</si>
  <si>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</si>
  <si>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</si>
  <si>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</si>
  <si>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</si>
  <si>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</si>
  <si>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</si>
  <si>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</si>
  <si>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</si>
  <si>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</si>
  <si>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</si>
  <si>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</si>
  <si>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</si>
  <si>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</si>
  <si>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</si>
  <si>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</si>
  <si>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</si>
  <si>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</si>
  <si>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</si>
  <si>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</si>
  <si>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</si>
  <si>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</si>
  <si>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</si>
  <si>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</si>
  <si>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</si>
  <si>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</si>
  <si>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</si>
  <si>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</si>
  <si>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</si>
  <si>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</si>
  <si>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</si>
  <si>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</si>
  <si>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</si>
  <si>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</si>
  <si>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</si>
  <si>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</si>
  <si>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</si>
  <si>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</si>
  <si>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</si>
  <si>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</si>
  <si>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</si>
  <si>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</si>
  <si>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</si>
  <si>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</si>
  <si>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</si>
  <si>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</si>
  <si>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</si>
  <si>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</si>
  <si>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</si>
  <si>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</si>
  <si>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</si>
  <si>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</si>
  <si>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</si>
  <si>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</si>
  <si>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</si>
  <si>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</si>
  <si>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</si>
  <si>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</si>
  <si>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</si>
  <si>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</si>
  <si>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</si>
  <si>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</si>
  <si>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</si>
  <si>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</si>
  <si>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</si>
  <si>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</si>
  <si>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</si>
  <si>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</si>
  <si>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</si>
  <si>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</si>
  <si>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</si>
  <si>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</si>
  <si>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</si>
  <si>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</si>
  <si>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</si>
  <si>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</si>
  <si>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</si>
  <si>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</si>
  <si>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</si>
  <si>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</si>
  <si>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</si>
  <si>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</si>
  <si>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</si>
  <si>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</si>
  <si>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</si>
  <si>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</si>
  <si>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</si>
  <si>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</si>
  <si>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</si>
  <si>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</si>
  <si>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</si>
  <si>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</si>
  <si>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</si>
  <si>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</si>
  <si>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</si>
  <si>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</si>
  <si>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</si>
  <si>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</si>
  <si>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</si>
  <si>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</si>
  <si>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</si>
  <si>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</si>
  <si>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</si>
  <si>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</si>
  <si>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</si>
  <si>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</si>
  <si>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</si>
  <si>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</si>
  <si>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</si>
  <si>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</si>
  <si>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</si>
  <si>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</si>
  <si>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</si>
  <si>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</si>
  <si>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</si>
  <si>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</si>
  <si>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</si>
  <si>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</si>
  <si>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</si>
  <si>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</si>
  <si>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</si>
  <si>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</si>
  <si>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</si>
  <si>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</si>
  <si>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</si>
  <si>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</si>
  <si>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</si>
  <si>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</si>
  <si>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</si>
  <si>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</si>
  <si>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</si>
  <si>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</si>
  <si>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</si>
  <si>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</si>
  <si>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</si>
  <si>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</si>
  <si>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</si>
  <si>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</si>
  <si>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</si>
  <si>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</si>
  <si>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</si>
  <si>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</si>
  <si>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</si>
  <si>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</si>
  <si>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</si>
  <si>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</si>
  <si>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</si>
  <si>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</si>
  <si>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</si>
  <si>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</si>
  <si>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</si>
  <si>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</si>
  <si>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</si>
  <si>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</si>
  <si>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</si>
  <si>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</si>
  <si>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</si>
  <si>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</si>
  <si>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</si>
  <si>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</si>
  <si>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</si>
  <si>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</si>
  <si>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</si>
  <si>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</si>
  <si>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</si>
  <si>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</si>
  <si>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</si>
  <si>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</si>
  <si>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</si>
  <si>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</si>
  <si>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</si>
  <si>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</si>
  <si>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</si>
  <si>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</si>
  <si>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</si>
  <si>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</si>
  <si>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</si>
  <si>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</si>
  <si>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</si>
  <si>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</si>
  <si>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</si>
  <si>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</si>
  <si>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</si>
  <si>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</si>
  <si>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</si>
  <si>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</si>
  <si>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</si>
  <si>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</si>
  <si>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</si>
  <si>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</si>
  <si>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</si>
  <si>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</si>
  <si>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</si>
  <si>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</si>
  <si>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</si>
  <si>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</si>
  <si>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</si>
  <si>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</si>
  <si>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</si>
  <si>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</si>
  <si>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</si>
  <si>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</si>
  <si>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</si>
  <si>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</si>
  <si>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</si>
  <si>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</si>
  <si>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</si>
  <si>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</si>
  <si>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</si>
  <si>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</si>
  <si>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</si>
  <si>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</si>
  <si>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</si>
  <si>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</si>
  <si>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</si>
  <si>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</si>
  <si>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</si>
  <si>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</si>
  <si>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</si>
  <si>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</si>
  <si>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</si>
  <si>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</si>
  <si>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</si>
  <si>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</si>
  <si>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</si>
  <si>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</si>
  <si>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</si>
  <si>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</si>
  <si>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</si>
  <si>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</si>
  <si>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</si>
  <si>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</si>
  <si>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</si>
  <si>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</si>
  <si>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</si>
  <si>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</si>
  <si>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</si>
  <si>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</si>
  <si>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</si>
  <si>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</si>
  <si>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</si>
  <si>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</si>
  <si>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</si>
  <si>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</si>
  <si>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</si>
  <si>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</si>
  <si>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</si>
  <si>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</si>
  <si>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</si>
  <si>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</si>
  <si>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</si>
  <si>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</si>
  <si>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</si>
  <si>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</si>
  <si>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</si>
  <si>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</si>
  <si>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</si>
  <si>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</si>
  <si>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</si>
  <si>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</si>
  <si>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</si>
  <si>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</si>
  <si>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</si>
  <si>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</si>
  <si>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</si>
  <si>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</si>
  <si>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</si>
  <si>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</si>
  <si>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</si>
  <si>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</si>
  <si>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</si>
  <si>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</si>
  <si>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</si>
  <si>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</si>
  <si>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</si>
  <si>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</si>
  <si>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</si>
  <si>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</si>
  <si>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</si>
  <si>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</si>
  <si>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</si>
  <si>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</si>
  <si>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</si>
  <si>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</si>
  <si>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</si>
  <si>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</si>
  <si>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</si>
  <si>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</si>
  <si>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</si>
  <si>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</si>
  <si>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</si>
  <si>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</si>
  <si>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</si>
  <si>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</si>
  <si>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</si>
  <si>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</si>
  <si>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</si>
  <si>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</si>
  <si>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</si>
  <si>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</si>
  <si>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</si>
  <si>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</si>
  <si>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</si>
  <si>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</si>
  <si>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</si>
  <si>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</si>
  <si>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</si>
  <si>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</si>
  <si>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</si>
  <si>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</si>
  <si>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</si>
  <si>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</si>
  <si>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</si>
  <si>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</si>
  <si>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</si>
  <si>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</si>
  <si>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</si>
  <si>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</si>
  <si>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</si>
  <si>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</si>
  <si>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</si>
  <si>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</si>
  <si>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</si>
  <si>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</si>
  <si>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</si>
  <si>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</si>
  <si>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</si>
  <si>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</si>
  <si>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</si>
  <si>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</si>
  <si>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</si>
  <si>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</si>
  <si>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</si>
  <si>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</si>
  <si>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</si>
  <si>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</si>
  <si>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</si>
  <si>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</si>
  <si>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</si>
  <si>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</si>
  <si>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</si>
  <si>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</si>
  <si>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</si>
  <si>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</si>
  <si>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</si>
  <si>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</si>
  <si>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</si>
  <si>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</si>
  <si>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</si>
  <si>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</si>
  <si>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</si>
  <si>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</si>
  <si>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</si>
  <si>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</si>
  <si>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</si>
  <si>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</si>
  <si>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</si>
  <si>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</si>
  <si>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</si>
  <si>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</si>
  <si>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</si>
  <si>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</si>
  <si>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</si>
  <si>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</si>
  <si>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</si>
  <si>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</si>
  <si>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</si>
  <si>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</si>
  <si>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</si>
  <si>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</si>
  <si>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</si>
  <si>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</si>
  <si>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</si>
  <si>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</si>
  <si>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</si>
  <si>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</si>
  <si>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</si>
  <si>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</si>
  <si>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</si>
  <si>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</si>
  <si>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</si>
  <si>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</si>
  <si>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</si>
  <si>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</si>
  <si>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</si>
  <si>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</si>
  <si>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</si>
  <si>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</si>
  <si>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</si>
  <si>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</si>
  <si>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</si>
  <si>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</si>
  <si>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</si>
  <si>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</si>
  <si>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</si>
  <si>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</si>
  <si>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</si>
  <si>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</si>
  <si>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</si>
  <si>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</si>
  <si>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</si>
  <si>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</si>
  <si>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</si>
  <si>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</si>
  <si>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</si>
  <si>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</si>
  <si>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</si>
  <si>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</si>
  <si>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</si>
  <si>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</si>
  <si>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</si>
  <si>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</si>
  <si>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</si>
  <si>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</si>
  <si>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</si>
  <si>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</si>
  <si>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</si>
  <si>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</si>
  <si>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</si>
  <si>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</si>
  <si>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</si>
  <si>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</si>
  <si>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</si>
  <si>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</si>
  <si>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</si>
  <si>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</si>
  <si>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</si>
  <si>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</si>
  <si>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</si>
  <si>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</si>
  <si>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</si>
  <si>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</si>
  <si>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</si>
  <si>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</si>
  <si>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</si>
  <si>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</si>
  <si>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</si>
  <si>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</si>
  <si>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</si>
  <si>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</si>
  <si>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</si>
  <si>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</si>
  <si>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</si>
  <si>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</si>
  <si>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</si>
  <si>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</si>
  <si>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</si>
  <si>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</si>
  <si>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</si>
  <si>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</si>
  <si>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</si>
  <si>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</si>
  <si>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</si>
  <si>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</si>
  <si>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</si>
  <si>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</si>
  <si>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</si>
  <si>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</si>
  <si>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</si>
  <si>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</si>
  <si>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</si>
  <si>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</si>
  <si>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</si>
  <si>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</si>
  <si>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</si>
  <si>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</si>
  <si>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</si>
  <si>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</si>
  <si>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</si>
  <si>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</si>
  <si>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</si>
  <si>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</si>
  <si>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</si>
  <si>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</si>
  <si>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</si>
  <si>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</si>
  <si>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</si>
  <si>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</si>
  <si>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</si>
  <si>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</si>
  <si>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</si>
  <si>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</si>
  <si>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</si>
  <si>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</si>
  <si>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</si>
  <si>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</si>
  <si>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</si>
  <si>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</si>
  <si>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</si>
  <si>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</si>
  <si>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</si>
  <si>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</si>
  <si>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</si>
  <si>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</si>
  <si>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</si>
  <si>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</si>
  <si>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</si>
  <si>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</si>
  <si>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</si>
  <si>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</si>
  <si>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</si>
  <si>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</si>
  <si>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</si>
  <si>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</si>
  <si>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</si>
  <si>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</si>
  <si>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</si>
  <si>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</si>
  <si>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</si>
  <si>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</si>
  <si>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</si>
  <si>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</si>
  <si>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</si>
  <si>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</si>
  <si>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</si>
  <si>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</si>
  <si>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</si>
  <si>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</si>
  <si>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</si>
  <si>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</si>
  <si>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</si>
  <si>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</si>
  <si>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</si>
  <si>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</si>
  <si>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</si>
  <si>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</si>
  <si>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</si>
  <si>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</si>
  <si>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</si>
  <si>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</si>
  <si>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</si>
  <si>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</si>
  <si>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</si>
  <si>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</si>
  <si>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</si>
  <si>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</si>
  <si>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</si>
  <si>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</si>
  <si>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</si>
  <si>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</si>
  <si>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</si>
  <si>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</si>
  <si>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</si>
  <si>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</si>
  <si>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</si>
  <si>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</si>
  <si>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</si>
  <si>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</si>
  <si>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</si>
  <si>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</si>
  <si>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</si>
  <si>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</si>
  <si>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</si>
  <si>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</si>
  <si>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</si>
  <si>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</si>
  <si>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</si>
  <si>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</si>
  <si>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</si>
  <si>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</si>
  <si>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</si>
  <si>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</si>
  <si>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</si>
  <si>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</si>
  <si>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</si>
  <si>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</si>
  <si>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</si>
  <si>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</si>
  <si>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</si>
  <si>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</si>
  <si>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</si>
  <si>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</si>
  <si>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</si>
  <si>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</si>
  <si>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</si>
  <si>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</si>
  <si>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</si>
  <si>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</si>
  <si>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</si>
  <si>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</si>
  <si>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</si>
  <si>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</si>
  <si>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</si>
  <si>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</si>
  <si>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</si>
  <si>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</si>
  <si>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</si>
  <si>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</si>
  <si>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</si>
  <si>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</si>
  <si>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</si>
  <si>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</si>
  <si>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</si>
  <si>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</si>
  <si>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</si>
  <si>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</si>
  <si>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</si>
  <si>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</si>
  <si>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</si>
  <si>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</si>
  <si>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</si>
  <si>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</si>
  <si>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</si>
  <si>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</si>
  <si>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</si>
  <si>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</si>
  <si>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</si>
  <si>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</si>
  <si>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</si>
  <si>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</si>
  <si>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</si>
  <si>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</si>
  <si>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</si>
  <si>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</si>
  <si>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</si>
  <si>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</si>
  <si>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</si>
  <si>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</si>
  <si>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</si>
  <si>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</si>
  <si>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</si>
  <si>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</si>
  <si>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</si>
  <si>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</si>
  <si>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</si>
  <si>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</si>
  <si>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</si>
  <si>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</si>
  <si>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</si>
  <si>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</si>
  <si>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</si>
  <si>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</si>
  <si>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</si>
  <si>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</si>
  <si>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</si>
  <si>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</si>
  <si>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</si>
  <si>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</si>
  <si>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</si>
  <si>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</si>
  <si>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</si>
  <si>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</si>
  <si>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</si>
  <si>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</si>
  <si>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</si>
  <si>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</si>
  <si>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</si>
  <si>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</si>
  <si>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</si>
  <si>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</si>
  <si>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</si>
  <si>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</si>
  <si>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</si>
  <si>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</si>
  <si>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</si>
  <si>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</si>
  <si>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</si>
  <si>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</si>
  <si>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</si>
  <si>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</si>
  <si>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</si>
  <si>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</si>
  <si>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</si>
  <si>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</si>
  <si>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</si>
  <si>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</si>
  <si>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</si>
  <si>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</si>
  <si>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</si>
  <si>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</si>
  <si>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</si>
  <si>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</si>
  <si>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</si>
  <si>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</si>
  <si>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</si>
  <si>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</si>
  <si>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</si>
  <si>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</si>
  <si>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</si>
  <si>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</si>
  <si>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</si>
  <si>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</si>
  <si>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</si>
  <si>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</si>
  <si>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</si>
  <si>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</si>
  <si>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</si>
  <si>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</si>
  <si>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</si>
  <si>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</si>
  <si>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</si>
  <si>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</si>
  <si>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</si>
  <si>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</si>
  <si>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</si>
  <si>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</si>
  <si>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</si>
  <si>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</si>
  <si>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</si>
  <si>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</si>
  <si>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</si>
  <si>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</si>
  <si>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</si>
  <si>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</si>
  <si>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</si>
  <si>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</si>
  <si>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</si>
  <si>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</si>
  <si>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</si>
  <si>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</si>
  <si>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</si>
  <si>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</si>
  <si>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</si>
  <si>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</si>
  <si>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</si>
  <si>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</si>
  <si>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</si>
  <si>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</si>
  <si>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</si>
  <si>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</si>
  <si>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</si>
  <si>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</si>
  <si>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</si>
  <si>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</si>
  <si>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</si>
  <si>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</si>
  <si>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</si>
  <si>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</si>
  <si>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</si>
  <si>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</si>
  <si>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</si>
  <si>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</si>
  <si>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</si>
  <si>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</si>
  <si>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</si>
  <si>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</si>
  <si>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</si>
  <si>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</si>
  <si>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</si>
  <si>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</si>
  <si>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</si>
  <si>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</si>
  <si>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</si>
  <si>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</si>
  <si>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</si>
  <si>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</si>
  <si>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</si>
  <si>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</si>
  <si>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</si>
  <si>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</si>
  <si>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</si>
  <si>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</si>
  <si>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</si>
  <si>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</si>
  <si>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</si>
  <si>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</si>
  <si>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</si>
  <si>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</si>
  <si>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</si>
  <si>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</si>
  <si>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</si>
  <si>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</si>
  <si>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</si>
  <si>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</si>
  <si>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</si>
  <si>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</si>
  <si>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</si>
  <si>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</si>
  <si>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</si>
  <si>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</si>
  <si>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</si>
  <si>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</si>
  <si>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</si>
  <si>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</si>
  <si>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</si>
  <si>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</si>
  <si>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</si>
  <si>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</si>
  <si>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</si>
  <si>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</si>
  <si>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</si>
  <si>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</si>
  <si>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</si>
  <si>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</si>
  <si>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</si>
  <si>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</si>
  <si>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</si>
  <si>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</si>
  <si>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</si>
  <si>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</si>
  <si>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</si>
  <si>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</si>
  <si>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</si>
  <si>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</si>
  <si>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</si>
  <si>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</si>
  <si>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</si>
  <si>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</si>
  <si>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</si>
  <si>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</si>
  <si>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</si>
  <si>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</si>
  <si>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</si>
  <si>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</si>
  <si>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</si>
  <si>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</si>
  <si>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</si>
  <si>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</si>
  <si>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</si>
  <si>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</si>
  <si>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</si>
  <si>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</si>
  <si>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</si>
  <si>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</si>
  <si>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</si>
  <si>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</si>
  <si>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</si>
  <si>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</si>
  <si>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</si>
  <si>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</si>
  <si>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</si>
  <si>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</si>
  <si>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</si>
  <si>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</si>
  <si>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</si>
  <si>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</si>
  <si>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</si>
  <si>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</si>
  <si>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</si>
  <si>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</si>
  <si>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</si>
  <si>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</si>
  <si>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</si>
  <si>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</si>
  <si>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</si>
  <si>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</si>
  <si>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</si>
  <si>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</si>
  <si>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</si>
  <si>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</si>
  <si>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</si>
  <si>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</si>
  <si>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</si>
  <si>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</si>
  <si>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</si>
  <si>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</si>
  <si>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</si>
  <si>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</si>
  <si>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</si>
  <si>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</si>
  <si>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</si>
  <si>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</si>
  <si>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</si>
  <si>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</si>
  <si>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</si>
  <si>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</si>
  <si>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</si>
  <si>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</si>
  <si>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</si>
  <si>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</si>
  <si>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</si>
  <si>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</si>
  <si>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</si>
  <si>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</si>
  <si>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</si>
  <si>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</si>
  <si>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</si>
  <si>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</si>
  <si>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</si>
  <si>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</si>
  <si>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</si>
  <si>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</si>
  <si>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</si>
  <si>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</si>
  <si>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</si>
  <si>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</si>
  <si>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</si>
  <si>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</si>
  <si>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</si>
  <si>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</si>
  <si>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</si>
  <si>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</si>
  <si>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</si>
  <si>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</si>
  <si>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</si>
  <si>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</si>
  <si>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</si>
  <si>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</si>
  <si>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</si>
  <si>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</si>
  <si>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</si>
  <si>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</si>
  <si>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</si>
  <si>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</si>
  <si>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</si>
  <si>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</si>
  <si>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</si>
  <si>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</si>
  <si>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</si>
  <si>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</si>
  <si>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</si>
  <si>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</si>
  <si>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</si>
  <si>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</si>
  <si>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</si>
  <si>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</si>
  <si>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</si>
  <si>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</si>
  <si>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</si>
  <si>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</si>
  <si>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</si>
  <si>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</si>
  <si>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</si>
  <si>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</si>
  <si>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</si>
  <si>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</si>
  <si>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</si>
  <si>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</si>
  <si>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</si>
  <si>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</si>
  <si>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</si>
  <si>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</si>
  <si>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</si>
  <si>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</si>
  <si>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</si>
  <si>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</si>
  <si>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</si>
  <si>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</si>
  <si>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</si>
  <si>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</si>
  <si>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</si>
  <si>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</si>
  <si>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</si>
  <si>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</si>
  <si>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</si>
  <si>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</si>
  <si>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</si>
  <si>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</si>
  <si>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</si>
  <si>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</si>
  <si>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</si>
  <si>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</si>
  <si>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</si>
  <si>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</si>
  <si>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</si>
  <si>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</si>
  <si>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</si>
  <si>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</si>
  <si>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</si>
  <si>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</si>
  <si>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</si>
  <si>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</si>
  <si>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</si>
  <si>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</si>
  <si>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</si>
  <si>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</si>
  <si>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</si>
  <si>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</si>
  <si>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</si>
  <si>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</si>
  <si>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</si>
  <si>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</si>
  <si>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</si>
  <si>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</si>
  <si>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</si>
  <si>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</si>
  <si>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</si>
  <si>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</si>
  <si>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</si>
  <si>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</si>
  <si>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</si>
  <si>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</si>
  <si>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</si>
  <si>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</si>
  <si>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</si>
  <si>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</si>
  <si>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</si>
  <si>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</si>
  <si>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</si>
  <si>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</si>
  <si>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</si>
  <si>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</si>
  <si>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</si>
  <si>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</si>
  <si>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</si>
  <si>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</si>
  <si>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</si>
  <si>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</si>
  <si>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</si>
  <si>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</si>
  <si>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</si>
  <si>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</si>
  <si>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</si>
  <si>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</si>
  <si>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</si>
  <si>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</si>
  <si>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</si>
  <si>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</si>
  <si>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</si>
  <si>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</si>
  <si>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</si>
  <si>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</si>
  <si>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</si>
  <si>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</si>
  <si>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</si>
  <si>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</si>
  <si>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</si>
  <si>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</si>
  <si>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</si>
  <si>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</si>
  <si>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</si>
  <si>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</si>
  <si>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</si>
  <si>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</si>
  <si>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</si>
  <si>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</si>
  <si>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</si>
  <si>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</si>
  <si>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</si>
  <si>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</si>
  <si>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</si>
  <si>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</si>
  <si>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</si>
  <si>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</si>
  <si>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</si>
  <si>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</si>
  <si>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</si>
  <si>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</si>
  <si>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</si>
  <si>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</si>
  <si>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</si>
  <si>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</si>
  <si>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</si>
  <si>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</si>
  <si>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</si>
  <si>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</si>
  <si>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</si>
  <si>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</si>
  <si>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</si>
  <si>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</si>
  <si>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</si>
  <si>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</si>
  <si>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</si>
  <si>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</si>
  <si>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</si>
  <si>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</si>
  <si>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</si>
  <si>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</si>
  <si>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</si>
  <si>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</si>
  <si>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</si>
  <si>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</si>
  <si>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</si>
  <si>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</si>
  <si>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</si>
  <si>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</si>
  <si>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</si>
  <si>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</si>
  <si>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</si>
  <si>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</si>
  <si>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</si>
  <si>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</si>
  <si>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</si>
  <si>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</si>
  <si>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</si>
  <si>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</si>
  <si>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</si>
  <si>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</si>
  <si>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</si>
  <si>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</si>
  <si>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</si>
  <si>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</si>
  <si>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</si>
  <si>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</si>
  <si>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</si>
  <si>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</si>
  <si>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</si>
  <si>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</si>
  <si>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</si>
  <si>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</si>
  <si>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</si>
  <si>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</si>
  <si>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</si>
  <si>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</si>
  <si>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</si>
  <si>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</si>
  <si>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</si>
  <si>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</si>
  <si>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</si>
  <si>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</si>
  <si>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</si>
  <si>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</si>
  <si>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</si>
  <si>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</si>
  <si>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</si>
  <si>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</si>
  <si>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</si>
  <si>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</si>
  <si>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</si>
  <si>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</si>
  <si>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</si>
  <si>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</si>
  <si>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</si>
  <si>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</si>
  <si>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</si>
  <si>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</si>
  <si>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</si>
  <si>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</si>
  <si>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</si>
  <si>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</si>
  <si>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</si>
  <si>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</si>
  <si>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</si>
  <si>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</si>
  <si>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</si>
  <si>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</si>
  <si>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</si>
  <si>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</si>
  <si>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</si>
  <si>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</si>
  <si>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</si>
  <si>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</si>
  <si>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</si>
  <si>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</si>
  <si>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</si>
  <si>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</si>
  <si>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</si>
  <si>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</si>
  <si>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</si>
  <si>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</si>
  <si>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</si>
  <si>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</si>
  <si>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</si>
  <si>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</si>
  <si>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</si>
  <si>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</si>
  <si>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</si>
  <si>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</si>
  <si>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</si>
  <si>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</si>
  <si>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</si>
  <si>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</si>
  <si>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</si>
  <si>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</si>
  <si>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</si>
  <si>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</si>
  <si>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</si>
  <si>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</si>
  <si>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</si>
  <si>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</si>
  <si>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</si>
  <si>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</si>
  <si>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</si>
  <si>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</si>
  <si>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</si>
  <si>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</si>
  <si>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</si>
  <si>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</si>
  <si>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</si>
  <si>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</si>
  <si>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</si>
  <si>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</si>
  <si>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</si>
  <si>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</si>
  <si>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</si>
  <si>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</si>
  <si>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</si>
  <si>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</si>
  <si>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</si>
  <si>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</si>
  <si>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</si>
  <si>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</si>
  <si>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</si>
  <si>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</si>
  <si>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</si>
  <si>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</si>
  <si>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</si>
  <si>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</si>
  <si>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</si>
  <si>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</si>
  <si>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</si>
  <si>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</si>
  <si>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</si>
  <si>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</si>
  <si>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</si>
  <si>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</si>
  <si>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</si>
  <si>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</si>
  <si>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</si>
  <si>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</si>
  <si>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</si>
  <si>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</si>
  <si>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</si>
  <si>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</si>
  <si>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</si>
  <si>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</si>
  <si>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</si>
  <si>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</si>
  <si>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</si>
  <si>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</si>
  <si>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</si>
  <si>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</si>
  <si>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</si>
  <si>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</si>
  <si>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</si>
  <si>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</si>
  <si>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</si>
  <si>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</si>
  <si>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</si>
  <si>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</si>
  <si>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</si>
  <si>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</si>
  <si>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</si>
  <si>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</si>
  <si>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</si>
  <si>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</si>
  <si>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</si>
  <si>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</si>
  <si>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</si>
  <si>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</si>
  <si>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</si>
  <si>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</si>
  <si>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</si>
  <si>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</si>
  <si>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</si>
  <si>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</si>
  <si>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</si>
  <si>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</si>
  <si>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</si>
  <si>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</si>
  <si>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</si>
  <si>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</si>
  <si>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</si>
  <si>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</si>
  <si>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</si>
  <si>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</si>
  <si>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</si>
  <si>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</si>
  <si>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</si>
  <si>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</si>
  <si>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</si>
  <si>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</si>
  <si>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</si>
  <si>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</si>
  <si>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</si>
  <si>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</si>
  <si>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</si>
  <si>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</si>
  <si>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</si>
  <si>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</si>
  <si>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</si>
  <si>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</si>
  <si>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</si>
  <si>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</si>
  <si>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</si>
  <si>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</si>
  <si>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</si>
  <si>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</si>
  <si>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</si>
  <si>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</si>
  <si>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</si>
  <si>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</si>
  <si>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</si>
  <si>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</si>
  <si>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</si>
  <si>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</si>
  <si>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</si>
  <si>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</si>
  <si>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</si>
  <si>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</si>
  <si>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</si>
  <si>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</si>
  <si>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</si>
  <si>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</si>
  <si>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</si>
  <si>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</si>
  <si>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</si>
  <si>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</si>
  <si>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</si>
  <si>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</si>
  <si>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</si>
  <si>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</si>
  <si>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</si>
  <si>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</si>
  <si>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</si>
  <si>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</si>
  <si>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</si>
  <si>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</si>
  <si>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</si>
  <si>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</si>
  <si>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</si>
  <si>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</si>
  <si>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</si>
  <si>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</si>
  <si>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</si>
  <si>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</si>
  <si>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</si>
  <si>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</si>
  <si>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</si>
  <si>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</si>
  <si>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</si>
  <si>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</si>
  <si>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</si>
  <si>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</si>
  <si>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</si>
  <si>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</si>
  <si>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</si>
  <si>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</si>
  <si>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</si>
  <si>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</si>
  <si>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</si>
  <si>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</si>
  <si>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</si>
  <si>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</si>
  <si>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</si>
  <si>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</si>
  <si>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</si>
  <si>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</si>
  <si>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</si>
  <si>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</si>
  <si>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</si>
  <si>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</si>
  <si>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</si>
  <si>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</si>
  <si>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</si>
  <si>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</si>
  <si>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</si>
  <si>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</si>
  <si>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</si>
  <si>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</si>
  <si>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</si>
  <si>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</si>
  <si>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</si>
  <si>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</si>
  <si>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</si>
  <si>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</si>
  <si>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</si>
  <si>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</si>
  <si>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</si>
  <si>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</si>
  <si>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</si>
  <si>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</si>
  <si>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</si>
  <si>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</si>
  <si>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</si>
  <si>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</si>
  <si>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</si>
  <si>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</si>
  <si>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</si>
  <si>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</si>
  <si>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</si>
  <si>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</si>
  <si>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</si>
  <si>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</si>
  <si>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</si>
  <si>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</si>
  <si>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</si>
  <si>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</si>
  <si>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</si>
  <si>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</si>
  <si>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</si>
  <si>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</si>
  <si>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</si>
  <si>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</si>
  <si>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</si>
  <si>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</si>
  <si>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</si>
  <si>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</si>
  <si>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</si>
  <si>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</si>
  <si>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</si>
  <si>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</si>
  <si>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</si>
  <si>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</si>
  <si>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</si>
  <si>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</si>
  <si>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</si>
  <si>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</si>
  <si>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</si>
  <si>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</si>
  <si>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</si>
  <si>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</si>
  <si>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</si>
  <si>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</si>
  <si>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</si>
  <si>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</si>
  <si>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</si>
  <si>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</si>
  <si>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</si>
  <si>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</si>
  <si>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</si>
  <si>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</si>
  <si>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</si>
  <si>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</si>
  <si>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</si>
  <si>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</si>
  <si>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</si>
  <si>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</si>
  <si>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</si>
  <si>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</si>
  <si>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</si>
  <si>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</si>
  <si>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</si>
  <si>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</si>
  <si>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</si>
  <si>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</si>
  <si>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</si>
  <si>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</si>
  <si>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</si>
  <si>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</si>
  <si>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</si>
  <si>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</si>
  <si>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</si>
  <si>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</si>
  <si>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</si>
  <si>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</si>
  <si>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</si>
  <si>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</si>
  <si>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</si>
  <si>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</si>
  <si>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</si>
  <si>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</si>
  <si>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</si>
  <si>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</si>
  <si>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</si>
  <si>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</si>
  <si>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</si>
  <si>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</si>
  <si>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</si>
  <si>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</si>
  <si>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</si>
  <si>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</si>
  <si>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</si>
  <si>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</si>
  <si>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</si>
  <si>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</si>
  <si>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</si>
  <si>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</si>
  <si>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</si>
  <si>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</si>
  <si>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</si>
  <si>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</si>
  <si>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</si>
  <si>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</si>
  <si>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</si>
  <si>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</si>
  <si>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</si>
  <si>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</si>
  <si>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</si>
  <si>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</si>
  <si>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</si>
  <si>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</si>
  <si>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</si>
  <si>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</si>
  <si>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</si>
  <si>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</si>
  <si>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</si>
  <si>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</si>
  <si>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</si>
  <si>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</si>
  <si>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</si>
  <si>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</si>
  <si>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</si>
  <si>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</si>
  <si>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</si>
  <si>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</si>
  <si>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</si>
  <si>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</si>
  <si>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</si>
  <si>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</si>
  <si>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</si>
  <si>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</si>
  <si>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</si>
  <si>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</si>
  <si>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</si>
  <si>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</si>
  <si>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</si>
  <si>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</si>
  <si>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</si>
  <si>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</si>
  <si>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</si>
  <si>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</si>
  <si>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</si>
  <si>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</si>
  <si>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</si>
  <si>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</si>
  <si>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</si>
  <si>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</si>
  <si>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</si>
  <si>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</si>
  <si>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</si>
  <si>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</si>
  <si>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</si>
  <si>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</si>
  <si>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</si>
  <si>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</si>
  <si>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</si>
  <si>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</si>
  <si>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</si>
  <si>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</si>
  <si>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</si>
  <si>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</si>
  <si>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</si>
  <si>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</si>
  <si>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</si>
  <si>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</si>
  <si>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</si>
  <si>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</si>
  <si>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</si>
  <si>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</si>
  <si>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</si>
  <si>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</si>
  <si>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</si>
  <si>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</si>
  <si>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</si>
  <si>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</si>
  <si>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</si>
  <si>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</si>
  <si>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</si>
  <si>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</si>
  <si>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</si>
  <si>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</si>
  <si>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</si>
  <si>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</si>
  <si>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</si>
  <si>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</si>
  <si>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</si>
  <si>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</si>
  <si>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</si>
  <si>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</si>
  <si>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</si>
  <si>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</si>
  <si>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</si>
  <si>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</si>
  <si>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</si>
  <si>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</si>
  <si>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</si>
  <si>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</si>
  <si>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</si>
  <si>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</si>
  <si>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</si>
  <si>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</si>
  <si>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</si>
  <si>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</si>
  <si>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</si>
  <si>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</si>
  <si>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</si>
  <si>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</si>
  <si>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</si>
  <si>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</si>
  <si>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</si>
  <si>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</si>
  <si>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</si>
  <si>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</si>
  <si>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</si>
  <si>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</si>
  <si>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</si>
  <si>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</si>
  <si>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</si>
  <si>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</si>
  <si>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</si>
  <si>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</si>
  <si>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</si>
  <si>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</si>
  <si>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</si>
  <si>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</si>
  <si>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</si>
  <si>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</si>
  <si>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</si>
  <si>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</si>
  <si>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</si>
  <si>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</si>
  <si>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</si>
  <si>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</si>
  <si>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</si>
  <si>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</si>
  <si>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</si>
  <si>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</si>
  <si>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</si>
  <si>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</si>
  <si>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</si>
  <si>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</si>
  <si>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</si>
  <si>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</si>
  <si>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</si>
  <si>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</si>
  <si>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</si>
  <si>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</si>
  <si>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</si>
  <si>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</si>
  <si>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</si>
  <si>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</si>
  <si>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</si>
  <si>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</si>
  <si>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</si>
  <si>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</si>
  <si>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</si>
  <si>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</si>
  <si>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</si>
  <si>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</si>
  <si>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</si>
  <si>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</si>
  <si>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</si>
  <si>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</si>
  <si>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</si>
  <si>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</si>
  <si>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</si>
  <si>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</si>
  <si>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</si>
  <si>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</si>
  <si>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</si>
  <si>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</si>
  <si>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</si>
  <si>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</si>
  <si>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</si>
  <si>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</si>
  <si>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</si>
  <si>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</si>
  <si>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</si>
  <si>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</si>
  <si>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</si>
  <si>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</si>
  <si>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</si>
  <si>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</si>
  <si>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</si>
  <si>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</si>
  <si>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</si>
  <si>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</si>
  <si>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</si>
  <si>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</si>
  <si>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</si>
  <si>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</si>
  <si>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</si>
  <si>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</si>
  <si>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</si>
  <si>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</si>
  <si>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</si>
  <si>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</si>
  <si>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</si>
  <si>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</si>
  <si>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</si>
  <si>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</si>
  <si>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</si>
  <si>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</si>
  <si>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</si>
  <si>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</si>
  <si>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</si>
  <si>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</si>
  <si>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</si>
  <si>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</si>
  <si>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</si>
  <si>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</si>
  <si>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</si>
  <si>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</si>
  <si>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</si>
  <si>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</si>
  <si>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</si>
  <si>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</si>
  <si>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</si>
  <si>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</si>
  <si>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</si>
  <si>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</si>
  <si>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</si>
  <si>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</si>
  <si>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</si>
  <si>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</si>
  <si>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</si>
  <si>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</si>
  <si>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</si>
  <si>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</si>
  <si>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</si>
  <si>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</si>
  <si>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</si>
  <si>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</si>
  <si>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</si>
  <si>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</si>
  <si>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</si>
  <si>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</si>
  <si>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</si>
  <si>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</si>
  <si>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</si>
  <si>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</si>
  <si>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</si>
  <si>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</si>
  <si>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</si>
  <si>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</si>
  <si>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</si>
  <si>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</si>
  <si>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</si>
  <si>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</si>
  <si>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</si>
  <si>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</si>
  <si>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</si>
  <si>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</si>
  <si>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</si>
  <si>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</si>
  <si>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</si>
  <si>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</si>
  <si>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</si>
  <si>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</si>
  <si>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</si>
  <si>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</si>
  <si>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</si>
  <si>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</si>
  <si>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</si>
  <si>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</si>
  <si>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</si>
  <si>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</si>
  <si>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</si>
  <si>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</si>
  <si>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</si>
  <si>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</si>
  <si>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</si>
  <si>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</si>
  <si>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</si>
  <si>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</si>
  <si>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</si>
  <si>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</si>
  <si>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</si>
  <si>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</si>
  <si>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</si>
  <si>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</si>
  <si>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</si>
  <si>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</si>
  <si>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</si>
  <si>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</si>
  <si>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</si>
  <si>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</si>
  <si>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</si>
  <si>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</si>
  <si>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</si>
  <si>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</si>
  <si>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</si>
  <si>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</si>
  <si>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</si>
  <si>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</si>
  <si>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</si>
  <si>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</si>
  <si>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</si>
  <si>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</si>
  <si>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</si>
  <si>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</si>
  <si>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</si>
  <si>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</si>
  <si>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</si>
  <si>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</si>
  <si>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</si>
  <si>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</si>
  <si>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</si>
  <si>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</si>
  <si>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</si>
  <si>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</si>
  <si>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</si>
  <si>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</si>
  <si>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</si>
  <si>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</si>
  <si>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</si>
  <si>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</si>
  <si>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</si>
  <si>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</si>
  <si>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</si>
  <si>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</si>
  <si>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</si>
  <si>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</si>
  <si>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</si>
  <si>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</si>
  <si>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</si>
  <si>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</si>
  <si>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</si>
  <si>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</si>
  <si>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</si>
  <si>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</si>
  <si>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</si>
  <si>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</si>
  <si>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</si>
  <si>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</si>
  <si>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</si>
  <si>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</si>
  <si>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</si>
  <si>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</si>
  <si>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</si>
  <si>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</si>
  <si>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</si>
  <si>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</si>
  <si>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</si>
  <si>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</si>
  <si>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</si>
  <si>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</si>
  <si>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</si>
  <si>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</si>
  <si>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</si>
  <si>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</si>
  <si>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</si>
  <si>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</si>
  <si>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</si>
  <si>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</si>
  <si>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</si>
  <si>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</si>
  <si>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</si>
  <si>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</si>
  <si>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</si>
  <si>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</si>
  <si>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</si>
  <si>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</si>
  <si>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</si>
  <si>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</si>
  <si>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</si>
  <si>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</si>
  <si>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</si>
  <si>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</si>
  <si>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</si>
  <si>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</si>
  <si>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</si>
  <si>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</si>
  <si>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</si>
  <si>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</si>
  <si>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</si>
  <si>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</si>
  <si>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</si>
  <si>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</si>
  <si>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</si>
  <si>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</si>
  <si>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</si>
  <si>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</si>
  <si>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</si>
  <si>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</si>
  <si>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</si>
  <si>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</si>
  <si>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</si>
  <si>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</si>
  <si>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</si>
  <si>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</si>
  <si>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</si>
  <si>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</si>
  <si>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</si>
  <si>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</si>
  <si>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</si>
  <si>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</si>
  <si>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</si>
  <si>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</si>
  <si>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</si>
  <si>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</si>
  <si>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</si>
  <si>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</si>
  <si>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</si>
  <si>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</si>
  <si>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</si>
  <si>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</si>
  <si>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</si>
  <si>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</si>
  <si>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</si>
  <si>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</si>
  <si>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</si>
  <si>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</si>
  <si>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</si>
  <si>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</si>
  <si>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</si>
  <si>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</si>
  <si>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</si>
  <si>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</si>
  <si>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</si>
  <si>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</si>
  <si>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</si>
  <si>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</si>
  <si>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</si>
  <si>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</si>
  <si>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</si>
  <si>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</si>
  <si>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</si>
  <si>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</si>
  <si>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</si>
  <si>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</si>
  <si>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</si>
  <si>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</si>
  <si>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</si>
  <si>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</si>
  <si>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</si>
  <si>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</si>
  <si>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</si>
  <si>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</si>
  <si>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</si>
  <si>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</si>
  <si>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</si>
  <si>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</si>
  <si>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</si>
  <si>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</si>
  <si>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</si>
  <si>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</si>
  <si>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</si>
  <si>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</si>
  <si>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</si>
  <si>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</si>
  <si>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</si>
  <si>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</si>
  <si>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</si>
  <si>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</si>
  <si>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</si>
  <si>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</si>
  <si>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</si>
  <si>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</si>
  <si>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</si>
  <si>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</si>
  <si>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</si>
  <si>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</si>
  <si>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</si>
  <si>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</si>
  <si>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</si>
  <si>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</si>
  <si>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</si>
  <si>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</si>
  <si>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</si>
  <si>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</si>
  <si>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</si>
  <si>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</si>
  <si>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</si>
  <si>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</si>
  <si>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</si>
  <si>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</si>
  <si>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</si>
  <si>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</si>
  <si>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</si>
  <si>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</si>
  <si>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</si>
  <si>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</si>
  <si>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</si>
  <si>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</si>
  <si>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</si>
  <si>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</si>
  <si>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</si>
  <si>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</si>
  <si>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</si>
  <si>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</si>
  <si>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</si>
  <si>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</si>
  <si>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</si>
  <si>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</si>
  <si>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</si>
  <si>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</si>
  <si>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</si>
  <si>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</si>
  <si>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</si>
  <si>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</si>
  <si>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</si>
  <si>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</si>
  <si>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</si>
  <si>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</si>
  <si>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</si>
  <si>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</si>
  <si>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</si>
  <si>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</si>
  <si>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</si>
  <si>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</si>
  <si>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</si>
  <si>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</si>
  <si>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</si>
  <si>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</si>
  <si>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</si>
  <si>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</si>
  <si>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</si>
  <si>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</si>
  <si>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</si>
  <si>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</si>
  <si>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</si>
  <si>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</si>
  <si>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</si>
  <si>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</si>
  <si>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</si>
  <si>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</si>
  <si>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</si>
  <si>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</si>
  <si>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</si>
  <si>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</si>
  <si>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</si>
  <si>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</si>
  <si>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</si>
  <si>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</si>
  <si>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</si>
  <si>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</si>
  <si>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</si>
  <si>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</si>
  <si>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</si>
  <si>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</si>
  <si>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</si>
  <si>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</si>
  <si>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</si>
  <si>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</si>
  <si>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</si>
  <si>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</si>
  <si>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</si>
  <si>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</si>
  <si>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</si>
  <si>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</si>
  <si>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</si>
  <si>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</si>
  <si>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</si>
  <si>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</si>
  <si>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</si>
  <si>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</si>
  <si>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</si>
  <si>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</si>
  <si>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</si>
  <si>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</si>
  <si>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</si>
  <si>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</si>
  <si>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</si>
  <si>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</si>
  <si>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</si>
  <si>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</si>
  <si>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</si>
  <si>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</si>
  <si>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</si>
  <si>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</si>
  <si>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</si>
  <si>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</si>
  <si>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</si>
  <si>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</si>
  <si>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</si>
  <si>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</si>
  <si>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</si>
  <si>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</si>
  <si>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</si>
  <si>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</si>
  <si>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</si>
  <si>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</si>
  <si>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</si>
  <si>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</si>
  <si>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</si>
  <si>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</si>
  <si>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</si>
  <si>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</si>
  <si>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</si>
  <si>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</si>
  <si>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</si>
  <si>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</si>
  <si>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</si>
  <si>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</si>
  <si>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</si>
  <si>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</si>
  <si>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</si>
  <si>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</si>
  <si>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</si>
  <si>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</si>
  <si>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</si>
  <si>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</si>
  <si>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</si>
  <si>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</si>
  <si>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</si>
  <si>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</si>
  <si>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</si>
  <si>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</si>
  <si>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</si>
  <si>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</si>
  <si>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</si>
  <si>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</si>
  <si>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</si>
  <si>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</si>
  <si>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</si>
  <si>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</si>
  <si>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</si>
  <si>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</si>
  <si>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</si>
  <si>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</si>
  <si>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</si>
  <si>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</si>
  <si>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</si>
  <si>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</si>
  <si>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</si>
  <si>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</si>
  <si>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</si>
  <si>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</si>
  <si>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</si>
  <si>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</si>
  <si>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</si>
  <si>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</si>
  <si>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</si>
  <si>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</si>
  <si>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</si>
  <si>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</si>
  <si>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</si>
  <si>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</si>
  <si>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</si>
  <si>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</si>
  <si>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</si>
  <si>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</si>
  <si>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</si>
  <si>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</si>
  <si>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</si>
  <si>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</si>
  <si>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</si>
  <si>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</si>
  <si>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</si>
  <si>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</si>
  <si>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</si>
  <si>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</si>
  <si>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</si>
  <si>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</si>
  <si>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</si>
  <si>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</si>
  <si>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</si>
  <si>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</si>
  <si>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</si>
  <si>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</si>
  <si>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</si>
  <si>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</si>
  <si>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</si>
  <si>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</si>
  <si>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</si>
  <si>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</si>
  <si>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</si>
  <si>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</si>
  <si>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</si>
  <si>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</si>
  <si>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</si>
  <si>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</si>
  <si>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</si>
  <si>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</si>
  <si>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</si>
  <si>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</si>
  <si>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</si>
  <si>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</si>
  <si>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</si>
  <si>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</si>
  <si>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</si>
  <si>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</si>
  <si>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</si>
  <si>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</si>
  <si>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</si>
  <si>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</si>
  <si>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</si>
  <si>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</si>
  <si>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</si>
  <si>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</si>
  <si>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</si>
  <si>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</si>
  <si>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</si>
  <si>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</si>
  <si>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</si>
  <si>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</si>
  <si>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</si>
  <si>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</si>
  <si>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</si>
  <si>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</si>
  <si>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</si>
  <si>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</si>
  <si>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</si>
  <si>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</si>
  <si>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</si>
  <si>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</si>
  <si>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</si>
  <si>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</si>
  <si>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</si>
  <si>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</si>
  <si>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</si>
  <si>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</si>
  <si>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</si>
  <si>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</si>
  <si>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</si>
  <si>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</si>
  <si>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</si>
  <si>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</si>
  <si>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</si>
  <si>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</si>
  <si>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</si>
  <si>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</si>
  <si>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</si>
  <si>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</si>
  <si>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</si>
  <si>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</si>
  <si>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</si>
  <si>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</si>
  <si>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</si>
  <si>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</si>
  <si>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</si>
  <si>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</si>
  <si>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</si>
  <si>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</si>
  <si>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</si>
  <si>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</si>
  <si>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</si>
  <si>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</si>
  <si>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</si>
  <si>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</si>
  <si>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</si>
  <si>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</si>
  <si>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</si>
  <si>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</si>
  <si>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</si>
  <si>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</si>
  <si>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</si>
  <si>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</si>
  <si>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</si>
  <si>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</si>
  <si>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</si>
  <si>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</si>
  <si>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</si>
  <si>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</si>
  <si>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</si>
  <si>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</si>
  <si>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</si>
  <si>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</si>
  <si>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</si>
  <si>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</si>
  <si>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</si>
  <si>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</si>
  <si>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</si>
  <si>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</si>
  <si>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</si>
  <si>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</si>
  <si>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</si>
  <si>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</si>
  <si>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</si>
  <si>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</si>
  <si>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</si>
  <si>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</si>
  <si>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</si>
  <si>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</si>
  <si>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</si>
  <si>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</si>
  <si>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</si>
  <si>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</si>
  <si>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</si>
  <si>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</si>
  <si>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</si>
  <si>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</si>
  <si>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</si>
  <si>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</si>
  <si>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</si>
  <si>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</si>
  <si>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</si>
  <si>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</si>
  <si>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</si>
  <si>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</si>
  <si>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</si>
  <si>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</si>
  <si>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</si>
  <si>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</si>
  <si>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</si>
  <si>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</si>
  <si>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</si>
  <si>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</si>
  <si>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</si>
  <si>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</si>
  <si>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</si>
  <si>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</si>
  <si>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</si>
  <si>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</si>
  <si>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</si>
  <si>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</si>
  <si>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</si>
  <si>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</si>
  <si>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</si>
  <si>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</si>
  <si>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</si>
  <si>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</si>
  <si>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</si>
  <si>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</si>
  <si>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</si>
  <si>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</si>
  <si>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</si>
  <si>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</si>
  <si>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</si>
  <si>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</si>
  <si>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</si>
  <si>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</si>
  <si>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</si>
  <si>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</si>
  <si>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</si>
  <si>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</si>
  <si>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</si>
  <si>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</si>
  <si>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</si>
  <si>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</si>
  <si>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</si>
  <si>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</si>
  <si>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</si>
  <si>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</si>
  <si>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</si>
  <si>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</si>
  <si>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</si>
  <si>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</si>
  <si>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</si>
  <si>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</si>
  <si>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</si>
  <si>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</si>
  <si>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</si>
  <si>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</si>
  <si>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</si>
  <si>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</si>
  <si>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</si>
  <si>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</si>
  <si>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</si>
  <si>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</si>
  <si>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</si>
  <si>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</si>
  <si>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</si>
  <si>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</si>
  <si>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</si>
  <si>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</si>
  <si>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</si>
  <si>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</si>
  <si>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</si>
  <si>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</si>
  <si>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</si>
  <si>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</si>
  <si>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</si>
  <si>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</si>
  <si>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</si>
  <si>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</si>
  <si>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</si>
  <si>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</si>
  <si>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</si>
  <si>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</si>
  <si>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</si>
  <si>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</si>
  <si>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</si>
  <si>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</si>
  <si>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</si>
  <si>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</si>
  <si>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</si>
  <si>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</si>
  <si>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</si>
  <si>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</si>
  <si>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</si>
  <si>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</si>
  <si>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</si>
  <si>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</si>
  <si>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</si>
  <si>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</si>
  <si>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</si>
  <si>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</si>
  <si>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</si>
  <si>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</si>
  <si>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</si>
  <si>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</si>
  <si>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</si>
  <si>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</si>
  <si>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</si>
  <si>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</si>
  <si>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</si>
  <si>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</si>
  <si>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</si>
  <si>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</si>
  <si>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</si>
  <si>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</si>
  <si>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</si>
  <si>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</si>
  <si>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</si>
  <si>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</si>
  <si>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</si>
  <si>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</si>
  <si>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</si>
  <si>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</si>
  <si>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</si>
  <si>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</si>
  <si>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</si>
  <si>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</si>
  <si>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</si>
  <si>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</si>
  <si>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</si>
  <si>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</si>
  <si>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</si>
  <si>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</si>
  <si>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</si>
  <si>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</si>
  <si>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</si>
  <si>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</si>
  <si>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</si>
  <si>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</si>
  <si>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</si>
  <si>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</si>
  <si>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</si>
  <si>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</si>
  <si>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</si>
  <si>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</si>
  <si>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</si>
  <si>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</si>
  <si>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</si>
  <si>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</si>
  <si>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</si>
  <si>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</si>
  <si>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</si>
  <si>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</si>
  <si>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</si>
  <si>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</si>
  <si>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</si>
  <si>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</si>
  <si>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</si>
  <si>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</si>
  <si>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</si>
  <si>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</si>
  <si>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</si>
  <si>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</si>
  <si>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</si>
  <si>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</si>
  <si>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</si>
  <si>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</si>
  <si>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</si>
  <si>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</si>
  <si>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</si>
  <si>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</si>
  <si>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</si>
  <si>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</si>
  <si>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</si>
  <si>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</si>
  <si>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</si>
  <si>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</si>
  <si>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</si>
  <si>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</si>
  <si>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</si>
  <si>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</si>
  <si>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</si>
  <si>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</si>
  <si>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</si>
  <si>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</si>
  <si>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</si>
  <si>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</si>
  <si>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</si>
  <si>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</si>
  <si>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</si>
  <si>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</si>
  <si>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</si>
  <si>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</si>
  <si>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</si>
  <si>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</si>
  <si>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</si>
  <si>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</si>
  <si>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</si>
  <si>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</si>
  <si>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</si>
  <si>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</si>
  <si>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</si>
  <si>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</si>
  <si>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</si>
  <si>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</si>
  <si>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</si>
  <si>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</si>
  <si>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</si>
  <si>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</si>
  <si>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</si>
  <si>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</si>
  <si>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</si>
  <si>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</si>
  <si>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</si>
  <si>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</si>
  <si>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</si>
  <si>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</si>
  <si>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</si>
  <si>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</si>
  <si>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</si>
  <si>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</si>
  <si>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</si>
  <si>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</si>
  <si>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</si>
  <si>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</si>
  <si>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</si>
  <si>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</si>
  <si>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</si>
  <si>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</si>
  <si>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</si>
  <si>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</si>
  <si>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</si>
  <si>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</si>
  <si>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</si>
  <si>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</si>
  <si>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</si>
  <si>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</si>
  <si>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</si>
  <si>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</si>
  <si>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</si>
  <si>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</si>
  <si>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</si>
  <si>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</si>
  <si>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</si>
  <si>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</si>
  <si>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</si>
  <si>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</si>
  <si>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</si>
  <si>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</si>
  <si>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</si>
  <si>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</si>
  <si>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</si>
  <si>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</si>
  <si>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</si>
  <si>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</si>
  <si>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</si>
  <si>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</si>
  <si>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</si>
  <si>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</si>
  <si>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</si>
  <si>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</si>
  <si>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</si>
  <si>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</si>
  <si>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</si>
  <si>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</si>
  <si>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</si>
  <si>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</si>
  <si>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</si>
  <si>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</si>
  <si>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</si>
  <si>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</si>
  <si>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</si>
  <si>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</si>
  <si>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</si>
  <si>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</si>
  <si>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</si>
  <si>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</si>
  <si>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</si>
  <si>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</si>
  <si>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</si>
  <si>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</si>
  <si>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</si>
  <si>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</si>
  <si>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</si>
  <si>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</si>
  <si>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</si>
  <si>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</si>
  <si>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</si>
  <si>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</si>
  <si>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</si>
  <si>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</si>
  <si>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</si>
  <si>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</si>
  <si>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</si>
  <si>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</si>
  <si>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</si>
  <si>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</si>
  <si>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</si>
  <si>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</si>
  <si>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</si>
  <si>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</si>
  <si>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</si>
  <si>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</si>
  <si>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</si>
  <si>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</si>
  <si>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</si>
  <si>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</si>
  <si>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</si>
  <si>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</si>
  <si>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</si>
  <si>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</si>
  <si>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</si>
  <si>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</si>
  <si>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</si>
  <si>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</si>
  <si>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</si>
  <si>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</si>
  <si>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</si>
  <si>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</si>
  <si>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</si>
  <si>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</si>
  <si>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</si>
  <si>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</si>
  <si>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</si>
  <si>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</si>
  <si>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</si>
  <si>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</si>
  <si>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</si>
  <si>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</si>
  <si>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</si>
  <si>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</si>
  <si>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</si>
  <si>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</si>
  <si>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</si>
  <si>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</si>
  <si>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</si>
  <si>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</si>
  <si>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</si>
  <si>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</si>
  <si>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</si>
  <si>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</si>
  <si>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</si>
  <si>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</si>
  <si>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</si>
  <si>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</si>
  <si>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</si>
  <si>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</si>
  <si>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</si>
  <si>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</si>
  <si>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</si>
  <si>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</si>
  <si>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</si>
  <si>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</si>
  <si>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</si>
  <si>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</si>
  <si>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</si>
  <si>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</si>
  <si>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</si>
  <si>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</si>
  <si>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</si>
  <si>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</si>
  <si>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</si>
  <si>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</si>
  <si>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</si>
  <si>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</si>
  <si>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</si>
  <si>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</si>
  <si>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</si>
  <si>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</si>
  <si>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</si>
  <si>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</si>
  <si>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</si>
  <si>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</si>
  <si>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</si>
  <si>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</si>
  <si>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</si>
  <si>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</si>
  <si>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</si>
  <si>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</si>
  <si>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</si>
  <si>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</si>
  <si>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</si>
  <si>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</si>
  <si>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</si>
  <si>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</si>
  <si>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</si>
  <si>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</si>
  <si>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</si>
  <si>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</si>
  <si>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</si>
  <si>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</si>
  <si>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</si>
  <si>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</si>
  <si>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</si>
  <si>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</si>
  <si>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</si>
  <si>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</si>
  <si>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</si>
  <si>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</si>
  <si>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</si>
  <si>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</si>
  <si>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</si>
  <si>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</si>
  <si>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</si>
  <si>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</si>
  <si>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</si>
  <si>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</si>
  <si>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</si>
  <si>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</si>
  <si>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</si>
  <si>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</si>
  <si>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</si>
  <si>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</si>
  <si>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</si>
  <si>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</si>
  <si>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</si>
  <si>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</si>
  <si>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</si>
  <si>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</si>
  <si>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</si>
  <si>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</si>
  <si>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</si>
  <si>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</si>
  <si>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</si>
  <si>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</si>
  <si>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</si>
  <si>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</si>
  <si>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</si>
  <si>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</si>
  <si>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</si>
  <si>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</si>
  <si>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</si>
  <si>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</si>
  <si>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</si>
  <si>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</si>
  <si>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</si>
  <si>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</si>
  <si>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</si>
  <si>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</si>
  <si>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</si>
  <si>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</si>
  <si>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</si>
  <si>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</si>
  <si>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</si>
  <si>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</si>
  <si>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</si>
  <si>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</si>
  <si>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</si>
  <si>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</si>
  <si>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</si>
  <si>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</si>
  <si>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</si>
  <si>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</si>
  <si>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</si>
  <si>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</si>
  <si>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</si>
  <si>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</si>
  <si>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</si>
  <si>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</si>
  <si>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</si>
  <si>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</si>
  <si>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</si>
  <si>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</si>
  <si>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</si>
  <si>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</si>
  <si>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</si>
  <si>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</si>
  <si>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</si>
  <si>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</si>
  <si>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</si>
  <si>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</si>
  <si>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</si>
  <si>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</si>
  <si>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</si>
  <si>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</si>
  <si>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</si>
  <si>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</si>
  <si>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</si>
  <si>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</si>
  <si>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</si>
  <si>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</si>
  <si>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</si>
  <si>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</si>
  <si>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</si>
  <si>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</si>
  <si>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</si>
  <si>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</si>
  <si>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</si>
  <si>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</si>
  <si>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</si>
  <si>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</si>
  <si>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</si>
  <si>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</si>
  <si>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</si>
  <si>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</si>
  <si>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</si>
  <si>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</si>
  <si>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</si>
  <si>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</si>
  <si>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</si>
  <si>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</si>
  <si>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</si>
  <si>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</si>
  <si>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</si>
  <si>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</si>
  <si>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</si>
  <si>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</si>
  <si>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</si>
  <si>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</si>
  <si>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</si>
  <si>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</si>
  <si>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</si>
  <si>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</si>
  <si>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</si>
  <si>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</si>
  <si>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</si>
  <si>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</si>
  <si>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</si>
  <si>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</si>
  <si>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</si>
  <si>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</si>
  <si>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</si>
  <si>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</si>
  <si>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</si>
  <si>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</si>
  <si>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</si>
  <si>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</si>
  <si>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</si>
  <si>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</si>
  <si>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</si>
  <si>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</si>
  <si>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</si>
  <si>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</si>
  <si>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</si>
  <si>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</si>
  <si>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</si>
  <si>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</si>
  <si>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</si>
  <si>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</si>
  <si>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</si>
  <si>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</si>
  <si>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</si>
  <si>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</si>
  <si>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</si>
  <si>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</si>
  <si>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</si>
  <si>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</si>
  <si>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</si>
  <si>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</si>
  <si>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</si>
  <si>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</si>
  <si>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</si>
  <si>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</si>
  <si>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</si>
  <si>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</si>
  <si>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</si>
  <si>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</si>
  <si>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</si>
  <si>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</si>
  <si>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</si>
  <si>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</si>
  <si>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</si>
  <si>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</si>
  <si>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</si>
  <si>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</si>
  <si>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</si>
  <si>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</si>
  <si>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</si>
  <si>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</si>
  <si>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</si>
  <si>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</si>
  <si>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</si>
  <si>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</si>
  <si>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</si>
  <si>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</si>
  <si>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</si>
  <si>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</si>
  <si>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</si>
  <si>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</si>
  <si>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</si>
  <si>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</si>
  <si>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</si>
  <si>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</si>
  <si>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</si>
  <si>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</si>
  <si>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</si>
  <si>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</si>
  <si>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</si>
  <si>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</si>
  <si>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</si>
  <si>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</si>
  <si>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</si>
  <si>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</si>
  <si>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</si>
  <si>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</si>
  <si>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</si>
  <si>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</si>
  <si>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</si>
  <si>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</si>
  <si>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</si>
  <si>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</si>
  <si>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</si>
  <si>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</si>
  <si>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</si>
  <si>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</si>
  <si>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</si>
  <si>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</si>
  <si>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</si>
  <si>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</si>
  <si>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</si>
  <si>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</si>
  <si>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</si>
  <si>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</si>
  <si>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</si>
  <si>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</si>
  <si>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</si>
  <si>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</si>
  <si>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</si>
  <si>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</si>
  <si>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</si>
  <si>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</si>
  <si>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</si>
  <si>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</si>
  <si>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</si>
  <si>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</si>
  <si>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</si>
  <si>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</si>
  <si>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</si>
  <si>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</si>
  <si>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</si>
  <si>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</si>
  <si>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</si>
  <si>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</si>
  <si>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</si>
  <si>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</si>
  <si>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</si>
  <si>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</si>
  <si>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</si>
  <si>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</si>
  <si>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</si>
  <si>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</si>
  <si>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</si>
  <si>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</si>
  <si>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</si>
  <si>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</si>
  <si>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</si>
  <si>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</si>
  <si>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</si>
  <si>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</si>
  <si>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</si>
  <si>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</si>
  <si>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</si>
  <si>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</si>
  <si>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</si>
  <si>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</si>
  <si>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</si>
  <si>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</si>
  <si>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</si>
  <si>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</si>
  <si>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</si>
  <si>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</si>
  <si>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</si>
  <si>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</si>
  <si>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</si>
  <si>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</si>
  <si>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</si>
  <si>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</si>
  <si>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</si>
  <si>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</si>
  <si>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</si>
  <si>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</si>
  <si>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</si>
  <si>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</si>
  <si>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</si>
  <si>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</si>
  <si>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</si>
  <si>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</si>
  <si>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</si>
  <si>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</si>
  <si>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</si>
  <si>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</si>
  <si>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</si>
  <si>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</si>
  <si>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</si>
  <si>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</si>
  <si>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</si>
  <si>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</si>
  <si>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</si>
  <si>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</si>
  <si>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</si>
  <si>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</si>
  <si>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</si>
  <si>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</si>
  <si>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</si>
  <si>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</si>
  <si>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</si>
  <si>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</si>
  <si>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</si>
  <si>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</si>
  <si>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</si>
  <si>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</si>
  <si>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</si>
  <si>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</si>
  <si>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</si>
  <si>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</si>
  <si>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</si>
  <si>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</si>
  <si>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</si>
  <si>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</si>
  <si>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</si>
  <si>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</si>
  <si>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</si>
  <si>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</si>
  <si>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</si>
  <si>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</si>
  <si>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</si>
  <si>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</si>
  <si>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</si>
  <si>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</si>
  <si>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</si>
  <si>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</si>
  <si>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</si>
  <si>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</si>
  <si>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</si>
  <si>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</si>
  <si>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</si>
  <si>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</si>
  <si>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</si>
  <si>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</si>
  <si>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</si>
  <si>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</si>
  <si>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</si>
  <si>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</si>
  <si>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</si>
  <si>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</si>
  <si>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</si>
  <si>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</si>
  <si>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</si>
  <si>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</si>
  <si>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</si>
  <si>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</si>
  <si>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</si>
  <si>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</si>
  <si>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</si>
  <si>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</si>
  <si>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</si>
  <si>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</si>
  <si>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</si>
  <si>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</si>
  <si>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</si>
  <si>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</si>
  <si>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</si>
  <si>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</si>
  <si>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</si>
  <si>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</si>
  <si>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</si>
  <si>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</si>
  <si>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</si>
  <si>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</si>
  <si>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</si>
  <si>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</si>
  <si>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</si>
  <si>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</si>
  <si>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</si>
  <si>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</si>
  <si>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</si>
  <si>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</si>
  <si>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</si>
  <si>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</si>
  <si>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</si>
  <si>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</si>
  <si>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</si>
  <si>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</si>
  <si>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</si>
  <si>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</si>
  <si>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</si>
  <si>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</si>
  <si>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</si>
  <si>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</si>
  <si>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</si>
  <si>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</si>
  <si>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</si>
  <si>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</si>
  <si>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</si>
  <si>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</si>
  <si>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</si>
  <si>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</si>
  <si>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</si>
  <si>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</si>
  <si>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</si>
  <si>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</si>
  <si>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</si>
  <si>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</si>
  <si>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</si>
  <si>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</si>
  <si>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</si>
  <si>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</si>
  <si>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</si>
  <si>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</si>
  <si>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</si>
  <si>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</si>
  <si>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</si>
  <si>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</si>
  <si>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</si>
  <si>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</si>
  <si>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</si>
  <si>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</si>
  <si>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</si>
  <si>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</si>
  <si>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</si>
  <si>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</si>
  <si>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</si>
  <si>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</si>
  <si>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</si>
  <si>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</si>
  <si>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</si>
  <si>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</si>
  <si>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</si>
  <si>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</si>
  <si>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</si>
  <si>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</si>
  <si>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</si>
  <si>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</si>
  <si>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</si>
  <si>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</si>
  <si>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</si>
  <si>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</si>
  <si>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</si>
  <si>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</si>
  <si>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</si>
  <si>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</si>
  <si>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</si>
  <si>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</si>
  <si>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</si>
  <si>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</si>
  <si>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</si>
  <si>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</si>
  <si>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</si>
  <si>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</si>
  <si>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</si>
  <si>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</si>
  <si>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</si>
  <si>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</si>
  <si>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</si>
  <si>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</si>
  <si>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</si>
  <si>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</si>
  <si>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</si>
  <si>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</si>
  <si>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</si>
  <si>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</si>
  <si>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</si>
  <si>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</si>
  <si>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</si>
  <si>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</si>
  <si>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</si>
  <si>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</si>
  <si>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</si>
  <si>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</si>
  <si>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</si>
  <si>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</si>
  <si>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</si>
  <si>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</si>
  <si>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</si>
  <si>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</si>
  <si>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</si>
  <si>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</si>
  <si>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</si>
  <si>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</si>
  <si>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</si>
  <si>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</si>
  <si>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</si>
  <si>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</si>
  <si>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</si>
  <si>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</si>
  <si>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</si>
  <si>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</si>
  <si>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</si>
  <si>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</si>
  <si>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</si>
  <si>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</si>
  <si>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</si>
  <si>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</si>
  <si>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</si>
  <si>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</si>
  <si>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</si>
  <si>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</si>
  <si>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</si>
  <si>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</si>
  <si>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</si>
  <si>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</si>
  <si>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</si>
  <si>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</si>
  <si>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</si>
  <si>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</si>
  <si>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</si>
  <si>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</si>
  <si>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</si>
  <si>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</si>
  <si>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</si>
  <si>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</si>
  <si>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</si>
  <si>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</si>
  <si>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</si>
  <si>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</si>
  <si>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</si>
  <si>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</si>
  <si>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</si>
  <si>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</si>
  <si>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</si>
  <si>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</si>
  <si>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</si>
  <si>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</si>
  <si>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</si>
  <si>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</si>
  <si>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</si>
  <si>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</si>
  <si>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</si>
  <si>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</si>
  <si>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</si>
  <si>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</si>
  <si>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</si>
  <si>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</si>
  <si>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</si>
  <si>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</si>
  <si>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</si>
  <si>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</si>
  <si>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</si>
  <si>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</si>
  <si>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</si>
  <si>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</si>
  <si>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</si>
  <si>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</si>
  <si>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</si>
  <si>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</si>
  <si>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</si>
  <si>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</si>
  <si>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</si>
  <si>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</si>
  <si>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</si>
  <si>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</si>
  <si>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</si>
  <si>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</si>
  <si>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</si>
  <si>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</si>
  <si>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</si>
  <si>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</si>
  <si>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</si>
  <si>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</si>
  <si>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</si>
  <si>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</si>
  <si>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</si>
  <si>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</si>
  <si>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</si>
  <si>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</si>
  <si>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</si>
  <si>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</si>
  <si>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</si>
  <si>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</si>
  <si>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</si>
  <si>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</si>
  <si>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</si>
  <si>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</si>
  <si>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</si>
  <si>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</si>
  <si>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</si>
  <si>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</si>
  <si>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</si>
  <si>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</si>
  <si>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</si>
  <si>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</si>
  <si>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</si>
  <si>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</si>
  <si>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</si>
  <si>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</si>
  <si>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</si>
  <si>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</si>
  <si>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</si>
  <si>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</si>
  <si>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</si>
  <si>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</si>
  <si>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</si>
  <si>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</si>
  <si>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</si>
  <si>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</si>
  <si>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</si>
  <si>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</si>
  <si>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</si>
  <si>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</si>
  <si>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</si>
  <si>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</si>
  <si>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</si>
  <si>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</si>
  <si>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</si>
  <si>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</si>
  <si>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</si>
  <si>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</si>
  <si>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</si>
  <si>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</si>
  <si>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</si>
  <si>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</si>
  <si>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</si>
  <si>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</si>
  <si>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</si>
  <si>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</si>
  <si>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</si>
  <si>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</si>
  <si>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</si>
  <si>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</si>
  <si>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</si>
  <si>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</si>
  <si>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</si>
  <si>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</si>
  <si>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</si>
  <si>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</si>
  <si>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</si>
  <si>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</si>
  <si>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</si>
  <si>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</si>
  <si>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</si>
  <si>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</si>
  <si>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</si>
  <si>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</si>
  <si>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</si>
  <si>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</si>
  <si>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</si>
  <si>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</si>
  <si>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</si>
  <si>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</si>
  <si>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</si>
  <si>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</si>
  <si>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</si>
  <si>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</si>
  <si>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</si>
  <si>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</si>
  <si>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</si>
  <si>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</si>
  <si>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</si>
  <si>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</si>
  <si>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</si>
  <si>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</si>
  <si>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</si>
  <si>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</si>
  <si>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</si>
  <si>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</si>
  <si>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</si>
  <si>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</si>
  <si>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</si>
  <si>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</si>
  <si>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</si>
  <si>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</si>
  <si>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</si>
  <si>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</si>
  <si>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</si>
  <si>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</si>
  <si>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</si>
  <si>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</si>
  <si>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</si>
  <si>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</si>
  <si>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</si>
  <si>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</si>
  <si>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</si>
  <si>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</si>
  <si>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</si>
  <si>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</si>
  <si>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</si>
  <si>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</si>
  <si>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</si>
  <si>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</si>
  <si>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</si>
  <si>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</si>
  <si>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</si>
  <si>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</si>
  <si>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</si>
  <si>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</si>
  <si>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</si>
  <si>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</si>
  <si>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</si>
  <si>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</si>
  <si>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</si>
  <si>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</si>
  <si>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</si>
  <si>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</si>
  <si>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</si>
  <si>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</si>
  <si>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</si>
  <si>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</si>
  <si>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</si>
  <si>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</si>
  <si>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</si>
  <si>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</si>
  <si>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</si>
  <si>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</si>
  <si>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</si>
  <si>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</si>
  <si>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</si>
  <si>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</si>
  <si>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</si>
  <si>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</si>
  <si>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</si>
  <si>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</si>
  <si>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</si>
  <si>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</si>
  <si>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</si>
  <si>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</si>
  <si>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</si>
  <si>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</si>
  <si>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</si>
  <si>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</si>
  <si>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</si>
  <si>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</si>
  <si>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</si>
  <si>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</si>
  <si>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</si>
  <si>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</si>
  <si>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</si>
  <si>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</si>
  <si>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</si>
  <si>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</si>
  <si>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</si>
  <si>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</si>
  <si>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</si>
  <si>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</si>
  <si>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</si>
  <si>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</si>
  <si>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</si>
  <si>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</si>
  <si>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</si>
  <si>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</si>
  <si>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</si>
  <si>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</si>
  <si>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</si>
  <si>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</si>
  <si>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</si>
  <si>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</si>
  <si>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</si>
  <si>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</si>
  <si>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</si>
  <si>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</si>
  <si>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</si>
  <si>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</si>
  <si>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</si>
  <si>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</si>
  <si>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</si>
  <si>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</si>
  <si>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</si>
  <si>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</si>
  <si>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</si>
  <si>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</si>
  <si>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</si>
  <si>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</si>
  <si>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</si>
  <si>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</si>
  <si>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</si>
  <si>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</si>
  <si>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</si>
  <si>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</si>
  <si>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</si>
  <si>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</si>
  <si>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</si>
  <si>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</si>
  <si>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</si>
  <si>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</si>
  <si>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</si>
  <si>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</si>
  <si>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</si>
  <si>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</si>
  <si>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</si>
  <si>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</si>
  <si>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</si>
  <si>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</si>
  <si>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</si>
  <si>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</si>
  <si>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</si>
  <si>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</si>
  <si>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</si>
  <si>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</si>
  <si>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</si>
  <si>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</si>
  <si>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</si>
  <si>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</si>
  <si>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</si>
  <si>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</si>
  <si>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</si>
  <si>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</si>
  <si>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</si>
  <si>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</si>
  <si>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</si>
  <si>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</si>
  <si>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</si>
  <si>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</si>
  <si>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</si>
  <si>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</si>
  <si>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</si>
  <si>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</si>
  <si>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</si>
  <si>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</si>
  <si>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</si>
  <si>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</si>
  <si>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</si>
  <si>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</si>
  <si>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</si>
  <si>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</si>
  <si>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</si>
  <si>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</si>
  <si>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</si>
  <si>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</si>
  <si>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</si>
  <si>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</si>
  <si>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</si>
  <si>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</si>
  <si>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</si>
  <si>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</si>
  <si>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</si>
  <si>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</si>
  <si>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</si>
  <si>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</si>
  <si>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</si>
  <si>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</si>
  <si>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</si>
  <si>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</si>
  <si>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</si>
  <si>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</si>
  <si>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</si>
  <si>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</si>
  <si>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</si>
  <si>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</si>
  <si>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</si>
  <si>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</si>
  <si>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</si>
  <si>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</si>
  <si>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</si>
  <si>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</si>
  <si>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</si>
  <si>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</si>
  <si>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</si>
  <si>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</si>
  <si>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</si>
  <si>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</si>
  <si>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</si>
  <si>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</si>
  <si>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</si>
  <si>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</si>
  <si>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</si>
  <si>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</si>
  <si>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</si>
  <si>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</si>
  <si>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</si>
  <si>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</si>
  <si>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</si>
  <si>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</si>
  <si>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</si>
  <si>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</si>
  <si>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</si>
  <si>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</si>
  <si>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</si>
  <si>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</si>
  <si>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</si>
  <si>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</si>
  <si>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</si>
  <si>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</si>
  <si>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</si>
  <si>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</si>
  <si>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</si>
  <si>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</si>
  <si>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</si>
  <si>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</si>
  <si>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</si>
  <si>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</si>
  <si>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</si>
  <si>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</si>
  <si>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</si>
  <si>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</si>
  <si>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</si>
  <si>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</si>
  <si>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</si>
  <si>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</si>
  <si>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</si>
  <si>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</si>
  <si>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</si>
  <si>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</si>
  <si>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</si>
  <si>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</si>
  <si>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</si>
  <si>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</si>
  <si>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</si>
  <si>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</si>
  <si>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</si>
  <si>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</si>
  <si>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</si>
  <si>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</si>
  <si>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</si>
  <si>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</si>
  <si>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</si>
  <si>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</si>
  <si>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</si>
  <si>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</si>
  <si>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</si>
  <si>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</si>
  <si>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</si>
  <si>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</si>
  <si>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</si>
  <si>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</si>
  <si>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</si>
  <si>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</si>
  <si>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</si>
  <si>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</si>
  <si>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</si>
  <si>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</si>
  <si>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</si>
  <si>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</si>
  <si>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</si>
  <si>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</si>
  <si>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</si>
  <si>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</si>
  <si>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</si>
  <si>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</si>
  <si>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</si>
  <si>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</si>
  <si>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</si>
  <si>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</si>
  <si>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</si>
  <si>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</si>
  <si>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</si>
  <si>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</si>
  <si>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</si>
  <si>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</si>
  <si>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</si>
  <si>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</si>
  <si>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</si>
  <si>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</si>
  <si>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</si>
  <si>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</si>
  <si>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</si>
  <si>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</si>
  <si>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</si>
  <si>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</si>
  <si>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</si>
  <si>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</si>
  <si>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</si>
  <si>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</si>
  <si>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</si>
  <si>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</si>
  <si>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</si>
  <si>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</si>
  <si>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</si>
  <si>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</si>
  <si>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</si>
  <si>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</si>
  <si>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</si>
  <si>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</si>
  <si>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</si>
  <si>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</si>
  <si>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</si>
  <si>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</si>
  <si>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</si>
  <si>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</si>
  <si>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</si>
  <si>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</si>
  <si>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</si>
  <si>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</si>
  <si>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</si>
  <si>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</si>
  <si>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</si>
  <si>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</si>
  <si>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</si>
  <si>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</si>
  <si>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</si>
  <si>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</si>
  <si>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</si>
  <si>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</si>
  <si>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</si>
  <si>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</si>
  <si>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</si>
  <si>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</si>
  <si>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</si>
  <si>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</si>
  <si>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</si>
  <si>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</si>
  <si>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</si>
  <si>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</si>
  <si>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</si>
  <si>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</si>
  <si>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</si>
  <si>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</si>
  <si>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</si>
  <si>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</si>
  <si>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</si>
  <si>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</si>
  <si>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</si>
  <si>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</si>
  <si>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</si>
  <si>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</si>
  <si>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</si>
  <si>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</si>
  <si>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</si>
  <si>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</si>
  <si>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</si>
  <si>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</si>
  <si>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</si>
  <si>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</si>
  <si>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</si>
  <si>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</si>
  <si>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</si>
  <si>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</si>
  <si>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</si>
  <si>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</si>
  <si>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</si>
  <si>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</si>
  <si>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</si>
  <si>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</si>
  <si>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</si>
  <si>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</si>
  <si>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</si>
  <si>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</si>
  <si>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</si>
  <si>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</si>
  <si>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</si>
  <si>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</si>
  <si>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</si>
  <si>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</si>
  <si>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</si>
  <si>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</si>
  <si>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</si>
  <si>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</si>
  <si>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</si>
  <si>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</si>
  <si>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</si>
  <si>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</si>
  <si>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</si>
  <si>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</si>
  <si>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</si>
  <si>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</si>
  <si>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</si>
  <si>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</si>
  <si>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</si>
  <si>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</si>
  <si>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</si>
  <si>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</si>
  <si>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</si>
  <si>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</si>
  <si>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</si>
  <si>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</si>
  <si>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</si>
  <si>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</si>
  <si>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</si>
  <si>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</si>
  <si>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</si>
  <si>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</si>
  <si>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</si>
  <si>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</si>
  <si>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</si>
  <si>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</si>
  <si>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</si>
  <si>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</si>
  <si>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</si>
  <si>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</si>
  <si>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</si>
  <si>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</si>
  <si>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</si>
  <si>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</si>
  <si>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</si>
  <si>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</si>
  <si>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</si>
  <si>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</si>
  <si>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</si>
  <si>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</si>
  <si>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</si>
  <si>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</si>
  <si>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</si>
  <si>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</si>
  <si>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</si>
  <si>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</si>
  <si>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</si>
  <si>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</si>
  <si>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</si>
  <si>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</si>
  <si>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</si>
  <si>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</si>
  <si>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</si>
  <si>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</si>
  <si>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</si>
  <si>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</si>
  <si>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</si>
  <si>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</si>
  <si>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</si>
  <si>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</si>
  <si>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</si>
  <si>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</si>
  <si>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</si>
  <si>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</si>
  <si>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</si>
  <si>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</si>
  <si>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</si>
  <si>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</si>
  <si>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</si>
  <si>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</si>
  <si>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</si>
  <si>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</si>
  <si>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</si>
  <si>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</si>
  <si>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</si>
  <si>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</si>
  <si>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</si>
  <si>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</si>
  <si>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</si>
  <si>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</si>
  <si>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</si>
  <si>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</si>
  <si>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</si>
  <si>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</si>
  <si>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</si>
  <si>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</si>
  <si>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</si>
  <si>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</si>
  <si>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</si>
  <si>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</si>
  <si>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</si>
  <si>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</si>
  <si>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</si>
  <si>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</si>
  <si>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</si>
  <si>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</si>
  <si>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</si>
  <si>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</si>
  <si>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</si>
  <si>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</si>
  <si>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</si>
  <si>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</si>
  <si>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</si>
  <si>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</si>
  <si>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</si>
  <si>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</si>
  <si>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</si>
  <si>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</si>
  <si>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</si>
  <si>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</si>
  <si>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</si>
  <si>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</si>
  <si>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</si>
  <si>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</si>
  <si>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</si>
  <si>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</si>
  <si>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</si>
  <si>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</si>
  <si>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</si>
  <si>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</si>
  <si>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</si>
  <si>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</si>
  <si>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</si>
  <si>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</si>
  <si>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</si>
  <si>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</si>
  <si>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</si>
  <si>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</si>
  <si>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</si>
  <si>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</si>
  <si>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</si>
  <si>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</si>
  <si>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</si>
  <si>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</si>
  <si>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</si>
  <si>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</si>
  <si>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</si>
  <si>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</si>
  <si>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</si>
  <si>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</si>
  <si>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</si>
  <si>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</si>
  <si>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</si>
  <si>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</si>
  <si>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</si>
  <si>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</si>
  <si>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</si>
  <si>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</si>
  <si>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</si>
  <si>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</si>
  <si>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</si>
  <si>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</si>
  <si>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</si>
  <si>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</si>
  <si>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</si>
  <si>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</si>
  <si>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</si>
  <si>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</si>
  <si>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</si>
  <si>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</si>
  <si>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</si>
  <si>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</si>
  <si>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</si>
  <si>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</si>
  <si>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</si>
  <si>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</si>
  <si>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</si>
  <si>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</si>
  <si>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</si>
  <si>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</si>
  <si>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</si>
  <si>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</si>
  <si>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</si>
  <si>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</si>
  <si>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</si>
  <si>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</si>
  <si>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</si>
  <si>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</si>
  <si>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</si>
  <si>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</si>
  <si>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</si>
  <si>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</si>
  <si>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</si>
  <si>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</si>
  <si>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</si>
  <si>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</si>
  <si>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</si>
  <si>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</si>
  <si>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</si>
  <si>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</si>
  <si>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</si>
  <si>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</si>
  <si>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</si>
  <si>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</si>
  <si>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</si>
  <si>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</si>
  <si>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</si>
  <si>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</si>
  <si>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</si>
  <si>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</si>
  <si>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</si>
  <si>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</si>
  <si>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</si>
  <si>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</si>
  <si>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</si>
  <si>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</si>
  <si>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</si>
  <si>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</si>
  <si>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</si>
  <si>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</si>
  <si>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</si>
  <si>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</si>
  <si>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</si>
  <si>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</si>
  <si>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</si>
  <si>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</si>
  <si>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</si>
  <si>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</si>
  <si>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</si>
  <si>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</si>
  <si>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</si>
  <si>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</si>
  <si>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</si>
  <si>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</si>
  <si>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</si>
  <si>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</si>
  <si>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</si>
  <si>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</si>
  <si>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</si>
  <si>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</si>
  <si>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</si>
  <si>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</si>
  <si>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</si>
  <si>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</si>
  <si>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</si>
  <si>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</si>
  <si>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</si>
  <si>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</si>
  <si>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</si>
  <si>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</si>
  <si>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</si>
  <si>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</si>
  <si>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</si>
  <si>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</si>
  <si>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</si>
  <si>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</si>
  <si>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</si>
  <si>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</si>
  <si>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</si>
  <si>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</si>
  <si>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</si>
  <si>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</si>
  <si>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</si>
  <si>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</si>
  <si>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</si>
  <si>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</si>
  <si>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</si>
  <si>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</si>
  <si>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</si>
  <si>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</si>
  <si>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</si>
  <si>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</si>
  <si>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</si>
  <si>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</si>
  <si>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</si>
  <si>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</si>
  <si>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</si>
  <si>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</si>
  <si>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</si>
  <si>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</si>
  <si>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</si>
  <si>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</si>
  <si>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</si>
  <si>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</si>
  <si>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</si>
  <si>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</si>
  <si>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</si>
  <si>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</si>
  <si>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</si>
  <si>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</si>
  <si>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</si>
  <si>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</si>
  <si>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</si>
  <si>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</si>
  <si>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</si>
  <si>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</si>
  <si>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</si>
  <si>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</si>
  <si>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</si>
  <si>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</si>
  <si>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</si>
  <si>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</si>
  <si>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</si>
  <si>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</si>
  <si>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</si>
  <si>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</si>
  <si>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</si>
  <si>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</si>
  <si>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</si>
  <si>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</si>
  <si>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</si>
  <si>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</si>
  <si>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</si>
  <si>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</si>
  <si>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</si>
  <si>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</si>
  <si>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</si>
  <si>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</si>
  <si>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</si>
  <si>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</si>
  <si>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</si>
  <si>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</si>
  <si>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</si>
  <si>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</si>
  <si>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</si>
  <si>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</si>
  <si>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</si>
  <si>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</si>
  <si>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</si>
  <si>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</si>
  <si>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</si>
  <si>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</si>
  <si>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</si>
  <si>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</si>
  <si>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</si>
  <si>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</si>
  <si>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</si>
  <si>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</si>
  <si>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</si>
  <si>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</si>
  <si>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</si>
  <si>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</si>
  <si>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</si>
  <si>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</si>
  <si>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</si>
  <si>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</si>
  <si>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</si>
  <si>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</si>
  <si>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</si>
  <si>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</si>
  <si>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</si>
  <si>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</si>
  <si>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</si>
  <si>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</si>
  <si>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</si>
  <si>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</si>
  <si>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</si>
  <si>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</si>
  <si>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</si>
  <si>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</si>
  <si>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</si>
  <si>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</si>
  <si>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</si>
  <si>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</si>
  <si>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</si>
  <si>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</si>
  <si>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</si>
  <si>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</si>
  <si>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</si>
  <si>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</si>
  <si>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</si>
  <si>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</si>
  <si>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</si>
  <si>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</si>
  <si>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</si>
  <si>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</si>
  <si>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</si>
  <si>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</si>
  <si>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</si>
  <si>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</si>
  <si>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</si>
  <si>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</si>
  <si>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</si>
  <si>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</si>
  <si>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</si>
  <si>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</si>
  <si>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</si>
  <si>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</si>
  <si>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</si>
  <si>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</si>
  <si>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</si>
  <si>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</si>
  <si>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</si>
  <si>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</si>
  <si>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</si>
  <si>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</si>
  <si>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</si>
  <si>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</si>
  <si>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</si>
  <si>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</si>
  <si>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</si>
  <si>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</si>
  <si>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</si>
  <si>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</si>
  <si>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</si>
  <si>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</si>
  <si>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</si>
  <si>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</si>
  <si>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</si>
  <si>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</si>
  <si>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</si>
  <si>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</si>
  <si>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</si>
  <si>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</si>
  <si>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</si>
  <si>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</si>
  <si>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</si>
  <si>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</si>
  <si>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</si>
  <si>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</si>
  <si>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</si>
  <si>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</si>
  <si>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</si>
  <si>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</si>
  <si>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</si>
  <si>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</si>
  <si>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</si>
  <si>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</si>
  <si>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</si>
  <si>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</si>
  <si>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</si>
  <si>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</si>
  <si>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</si>
  <si>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</si>
  <si>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</si>
  <si>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</si>
  <si>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</si>
  <si>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</si>
  <si>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</si>
  <si>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</si>
  <si>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</si>
  <si>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</si>
  <si>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</si>
  <si>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</si>
  <si>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</si>
  <si>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</si>
  <si>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</si>
  <si>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</si>
  <si>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</si>
  <si>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</si>
  <si>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</si>
  <si>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</si>
  <si>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</si>
  <si>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</si>
  <si>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</si>
  <si>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</si>
  <si>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</si>
  <si>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</si>
  <si>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</si>
  <si>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</si>
  <si>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</si>
  <si>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</si>
  <si>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</si>
  <si>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</si>
  <si>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</si>
  <si>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</si>
  <si>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</si>
  <si>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</si>
  <si>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</si>
  <si>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</si>
  <si>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</si>
  <si>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</si>
  <si>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</si>
  <si>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</si>
  <si>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</si>
  <si>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</si>
  <si>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</si>
  <si>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</si>
  <si>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</si>
  <si>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</si>
  <si>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</si>
  <si>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</si>
  <si>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</si>
  <si>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</si>
  <si>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</si>
  <si>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</si>
  <si>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</si>
  <si>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</si>
  <si>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</si>
  <si>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</si>
  <si>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</si>
  <si>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</si>
  <si>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</si>
  <si>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</si>
  <si>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</si>
  <si>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</si>
  <si>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</si>
  <si>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</si>
  <si>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</si>
  <si>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</si>
  <si>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</si>
  <si>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</si>
  <si>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</si>
  <si>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</si>
  <si>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</si>
  <si>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</si>
  <si>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</si>
  <si>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</si>
  <si>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</si>
  <si>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</si>
  <si>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</si>
  <si>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</si>
  <si>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</si>
  <si>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</si>
  <si>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</si>
  <si>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</si>
  <si>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</si>
  <si>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</si>
  <si>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</si>
  <si>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</si>
  <si>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</si>
  <si>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</si>
  <si>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</si>
  <si>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</si>
  <si>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</si>
  <si>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</si>
  <si>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</si>
  <si>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</si>
  <si>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</si>
  <si>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</si>
  <si>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</si>
  <si>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</si>
  <si>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</si>
  <si>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</si>
  <si>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</si>
  <si>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</si>
  <si>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</si>
  <si>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</si>
  <si>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</si>
  <si>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</si>
  <si>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</si>
  <si>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</si>
  <si>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</si>
  <si>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</si>
  <si>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</si>
  <si>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</si>
  <si>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</si>
  <si>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</si>
  <si>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</si>
  <si>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</si>
  <si>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</si>
  <si>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</si>
  <si>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</si>
  <si>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</si>
  <si>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</si>
  <si>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</si>
  <si>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</si>
  <si>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</si>
  <si>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</si>
  <si>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</si>
  <si>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</si>
  <si>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</si>
  <si>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</si>
  <si>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</si>
  <si>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</si>
  <si>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</si>
  <si>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</si>
  <si>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</si>
  <si>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</si>
  <si>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</si>
  <si>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</si>
  <si>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</si>
  <si>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</si>
  <si>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</si>
  <si>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</si>
  <si>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</si>
  <si>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</si>
  <si>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</si>
  <si>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</si>
  <si>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</si>
  <si>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</si>
  <si>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</si>
  <si>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</si>
  <si>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</si>
  <si>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</si>
  <si>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</si>
  <si>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</si>
  <si>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</si>
  <si>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</si>
  <si>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</si>
  <si>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</si>
  <si>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</si>
  <si>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</si>
  <si>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</si>
  <si>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</si>
  <si>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</si>
  <si>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</si>
  <si>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</si>
  <si>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</si>
  <si>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</si>
  <si>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</si>
  <si>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</si>
  <si>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</si>
  <si>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</si>
  <si>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</si>
  <si>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</si>
  <si>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</si>
  <si>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</si>
  <si>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</si>
  <si>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</si>
  <si>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</si>
  <si>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</si>
  <si>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</si>
  <si>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</si>
  <si>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</si>
  <si>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</si>
  <si>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</si>
  <si>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</si>
  <si>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</si>
  <si>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</si>
  <si>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</si>
  <si>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</si>
  <si>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</si>
  <si>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</si>
  <si>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</si>
  <si>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</si>
  <si>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</si>
  <si>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</si>
  <si>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</si>
  <si>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</si>
  <si>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</si>
  <si>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</si>
  <si>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</si>
  <si>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</si>
  <si>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</si>
  <si>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</si>
  <si>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</si>
  <si>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</si>
  <si>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</si>
  <si>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</si>
  <si>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</si>
  <si>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</si>
  <si>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</si>
  <si>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</si>
  <si>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</si>
  <si>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</si>
  <si>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</si>
  <si>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</si>
  <si>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</si>
  <si>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</si>
  <si>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</si>
  <si>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</si>
  <si>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</si>
  <si>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</si>
  <si>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</si>
  <si>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</si>
  <si>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</si>
  <si>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</si>
  <si>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</si>
  <si>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</si>
  <si>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</si>
  <si>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</si>
  <si>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</si>
  <si>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</si>
  <si>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</si>
  <si>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</si>
  <si>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</si>
  <si>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</si>
  <si>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</si>
  <si>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</si>
  <si>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</si>
  <si>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</si>
  <si>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</si>
  <si>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</si>
  <si>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</si>
  <si>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</si>
  <si>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</si>
  <si>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</si>
  <si>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</si>
  <si>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</si>
  <si>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</si>
  <si>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</si>
  <si>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</si>
  <si>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</si>
  <si>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</si>
  <si>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</si>
  <si>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</si>
  <si>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</si>
  <si>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</si>
  <si>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</si>
  <si>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</si>
  <si>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</si>
  <si>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</si>
  <si>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</si>
  <si>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</si>
  <si>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</si>
  <si>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</si>
  <si>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</si>
  <si>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</si>
  <si>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</si>
  <si>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</si>
  <si>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</si>
  <si>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</si>
  <si>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</si>
  <si>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</si>
  <si>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</si>
  <si>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</si>
  <si>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</si>
  <si>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</si>
  <si>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</si>
  <si>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</si>
  <si>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</si>
  <si>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</si>
  <si>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</si>
  <si>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</si>
  <si>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</si>
  <si>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</si>
  <si>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</si>
  <si>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</si>
  <si>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</si>
  <si>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</si>
  <si>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</si>
  <si>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</si>
  <si>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</si>
  <si>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</si>
  <si>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</si>
  <si>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</si>
  <si>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</si>
  <si>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</si>
  <si>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</si>
  <si>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</si>
  <si>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</si>
  <si>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</si>
  <si>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</si>
  <si>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</si>
  <si>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</si>
  <si>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</si>
  <si>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</si>
  <si>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</si>
  <si>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</si>
  <si>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</si>
  <si>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</si>
  <si>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</si>
  <si>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</si>
  <si>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</si>
  <si>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</si>
  <si>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</si>
  <si>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</si>
  <si>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</si>
  <si>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</si>
  <si>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</si>
  <si>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</si>
  <si>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</si>
  <si>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</si>
  <si>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</si>
  <si>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</si>
  <si>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</si>
  <si>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</si>
  <si>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</si>
  <si>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</si>
  <si>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</si>
  <si>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</si>
  <si>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</si>
  <si>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</si>
  <si>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</si>
  <si>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</si>
  <si>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</si>
  <si>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</si>
  <si>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</si>
  <si>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</si>
  <si>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</si>
  <si>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</si>
  <si>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</si>
  <si>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</si>
  <si>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</si>
  <si>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</si>
  <si>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</si>
  <si>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</si>
  <si>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</si>
  <si>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</si>
  <si>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</si>
  <si>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</si>
  <si>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</si>
  <si>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</si>
  <si>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</si>
  <si>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</si>
  <si>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</si>
  <si>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</si>
  <si>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</si>
  <si>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</si>
  <si>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</si>
  <si>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</si>
  <si>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</si>
  <si>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</si>
  <si>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</si>
  <si>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</si>
  <si>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</si>
  <si>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</si>
  <si>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</si>
  <si>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</si>
  <si>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</si>
  <si>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</si>
  <si>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</si>
  <si>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</si>
  <si>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</si>
  <si>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</si>
  <si>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</si>
  <si>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</si>
  <si>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</si>
  <si>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</si>
  <si>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</si>
  <si>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</si>
  <si>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</si>
  <si>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</si>
  <si>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</si>
  <si>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</si>
  <si>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</si>
  <si>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</si>
  <si>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</si>
  <si>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</si>
  <si>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</si>
  <si>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</si>
  <si>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</si>
  <si>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</si>
  <si>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</si>
  <si>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</si>
  <si>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</si>
  <si>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</si>
  <si>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</si>
  <si>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</si>
  <si>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</si>
  <si>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</si>
  <si>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</si>
  <si>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</si>
  <si>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</si>
  <si>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</si>
  <si>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</si>
  <si>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</si>
  <si>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</si>
  <si>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</si>
  <si>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</si>
  <si>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</si>
  <si>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</si>
  <si>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</si>
  <si>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</si>
  <si>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</si>
  <si>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</si>
  <si>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</si>
  <si>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</si>
  <si>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</si>
  <si>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</si>
  <si>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</si>
  <si>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</si>
  <si>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</si>
  <si>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</si>
  <si>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</si>
  <si>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</si>
  <si>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</si>
  <si>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</si>
  <si>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</si>
  <si>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</si>
  <si>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</si>
  <si>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</si>
  <si>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</si>
  <si>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</si>
  <si>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</si>
  <si>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</si>
  <si>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</si>
  <si>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</si>
  <si>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</si>
  <si>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</si>
  <si>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</si>
  <si>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</si>
  <si>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</si>
  <si>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</si>
  <si>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</si>
  <si>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</si>
  <si>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</si>
  <si>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</si>
  <si>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</si>
  <si>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</si>
  <si>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</si>
  <si>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</si>
  <si>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</si>
  <si>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</si>
  <si>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</si>
  <si>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</si>
  <si>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</si>
  <si>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</si>
  <si>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</si>
  <si>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</si>
  <si>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</si>
  <si>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</si>
  <si>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</si>
  <si>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</si>
  <si>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</si>
  <si>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</si>
  <si>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</si>
  <si>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</si>
  <si>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</si>
  <si>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</si>
  <si>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</si>
  <si>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</si>
  <si>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</si>
  <si>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</si>
  <si>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</si>
  <si>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</si>
  <si>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</si>
  <si>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</si>
  <si>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</si>
  <si>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</si>
  <si>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</si>
  <si>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</si>
  <si>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</si>
  <si>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</si>
  <si>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</si>
  <si>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</si>
  <si>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</si>
  <si>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</si>
  <si>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</si>
  <si>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</si>
  <si>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</si>
  <si>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</si>
  <si>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</si>
  <si>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</si>
  <si>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</si>
  <si>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</si>
  <si>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</si>
  <si>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</si>
  <si>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</si>
  <si>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</si>
  <si>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</si>
  <si>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</si>
  <si>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</si>
  <si>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</si>
  <si>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</si>
  <si>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</si>
  <si>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</si>
  <si>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</si>
  <si>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</si>
  <si>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</si>
  <si>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</si>
  <si>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</si>
  <si>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</si>
  <si>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</si>
  <si>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</si>
  <si>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</si>
  <si>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</si>
  <si>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</si>
  <si>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</si>
  <si>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</si>
  <si>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</si>
  <si>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</si>
  <si>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</si>
  <si>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</si>
  <si>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</si>
  <si>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</si>
  <si>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</si>
  <si>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</si>
  <si>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</si>
  <si>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</si>
  <si>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</si>
  <si>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</si>
  <si>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</si>
  <si>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</si>
  <si>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</si>
  <si>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</si>
  <si>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</si>
  <si>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</si>
  <si>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</si>
  <si>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</si>
  <si>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</si>
  <si>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</si>
  <si>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</si>
  <si>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</si>
  <si>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</si>
  <si>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</si>
  <si>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</si>
  <si>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</si>
  <si>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</si>
  <si>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</si>
  <si>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</si>
  <si>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</si>
  <si>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</si>
  <si>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</si>
  <si>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</si>
  <si>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</si>
  <si>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</si>
  <si>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</si>
  <si>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</si>
  <si>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</si>
  <si>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</si>
  <si>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</si>
  <si>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</si>
  <si>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</si>
  <si>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</si>
  <si>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</si>
  <si>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</si>
  <si>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</si>
  <si>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</si>
  <si>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</si>
  <si>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</si>
  <si>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</si>
  <si>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</si>
  <si>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</si>
  <si>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</si>
  <si>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</si>
  <si>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</si>
  <si>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</si>
  <si>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</si>
  <si>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</si>
  <si>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</si>
  <si>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</si>
  <si>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</si>
  <si>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</si>
  <si>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</si>
  <si>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</si>
  <si>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</si>
  <si>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</si>
  <si>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</si>
  <si>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</si>
  <si>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</si>
  <si>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</si>
  <si>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</si>
  <si>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</si>
  <si>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</si>
  <si>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</si>
  <si>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</si>
  <si>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</si>
  <si>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</si>
  <si>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</si>
  <si>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</si>
  <si>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</si>
  <si>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</si>
  <si>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</si>
  <si>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</si>
  <si>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</si>
  <si>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</si>
  <si>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</si>
  <si>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</si>
  <si>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</si>
  <si>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</si>
  <si>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</si>
  <si>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</si>
  <si>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</si>
  <si>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</si>
  <si>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</si>
  <si>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</si>
  <si>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</si>
  <si>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</si>
  <si>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</si>
  <si>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</si>
  <si>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</si>
  <si>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</si>
  <si>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</si>
  <si>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</si>
  <si>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</si>
  <si>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</si>
  <si>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</si>
  <si>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</si>
  <si>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</si>
  <si>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</si>
  <si>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</si>
  <si>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</si>
  <si>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</si>
  <si>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</si>
  <si>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</si>
  <si>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</si>
  <si>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</si>
  <si>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</si>
  <si>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</si>
  <si>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</si>
  <si>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</si>
  <si>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</si>
  <si>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</si>
  <si>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</si>
  <si>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</si>
  <si>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</si>
  <si>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</si>
  <si>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</si>
  <si>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</si>
  <si>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</si>
  <si>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</si>
  <si>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</si>
  <si>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</si>
  <si>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</si>
  <si>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</si>
  <si>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</si>
  <si>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</si>
  <si>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</si>
  <si>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</si>
  <si>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</si>
  <si>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</si>
  <si>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</si>
  <si>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</si>
  <si>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</si>
  <si>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</si>
  <si>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</si>
  <si>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</si>
  <si>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</si>
  <si>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</si>
  <si>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</si>
  <si>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</si>
  <si>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</si>
  <si>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</si>
  <si>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</si>
  <si>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</si>
  <si>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</si>
  <si>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</si>
  <si>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</si>
  <si>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</si>
  <si>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</si>
  <si>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</si>
  <si>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</si>
  <si>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</si>
  <si>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</si>
  <si>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</si>
  <si>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</si>
  <si>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</si>
  <si>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</si>
  <si>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</si>
  <si>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</si>
  <si>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</si>
  <si>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</si>
  <si>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</si>
  <si>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</si>
  <si>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</si>
  <si>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</si>
  <si>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</si>
  <si>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</si>
  <si>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</si>
  <si>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</si>
  <si>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</si>
  <si>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</si>
  <si>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</si>
  <si>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</si>
  <si>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</si>
  <si>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</si>
  <si>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</si>
  <si>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</si>
  <si>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</si>
  <si>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</si>
  <si>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</si>
  <si>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</si>
  <si>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</si>
  <si>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</si>
  <si>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</si>
  <si>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</si>
  <si>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</si>
  <si>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</si>
  <si>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</si>
  <si>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</si>
  <si>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</si>
  <si>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</si>
  <si>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</si>
  <si>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</si>
  <si>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</si>
  <si>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</si>
  <si>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</si>
  <si>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</si>
  <si>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</si>
  <si>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</si>
  <si>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</si>
  <si>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</si>
  <si>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</si>
  <si>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</si>
  <si>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</si>
  <si>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</si>
  <si>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</si>
  <si>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</si>
  <si>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</si>
  <si>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</si>
  <si>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</si>
  <si>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</si>
  <si>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</si>
  <si>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</si>
  <si>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</si>
  <si>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</si>
  <si>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</si>
  <si>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</si>
  <si>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</si>
  <si>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</si>
  <si>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</si>
  <si>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</si>
  <si>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</si>
  <si>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</si>
  <si>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</si>
  <si>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</si>
  <si>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</si>
  <si>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</si>
  <si>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</si>
  <si>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</si>
  <si>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</si>
  <si>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</si>
  <si>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</si>
  <si>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</si>
  <si>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</si>
  <si>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</si>
  <si>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</si>
  <si>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</si>
  <si>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</si>
  <si>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</si>
  <si>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</si>
  <si>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</si>
  <si>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</si>
  <si>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</si>
  <si>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</si>
  <si>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</si>
  <si>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</si>
  <si>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</si>
  <si>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</si>
  <si>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</si>
  <si>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</si>
  <si>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</si>
  <si>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</si>
  <si>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</si>
  <si>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</si>
  <si>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</si>
  <si>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</si>
  <si>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</si>
  <si>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</si>
  <si>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</si>
  <si>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</si>
  <si>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</si>
  <si>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</si>
  <si>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</si>
  <si>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</si>
  <si>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</si>
  <si>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</si>
  <si>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</si>
  <si>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</si>
  <si>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</si>
  <si>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</si>
  <si>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</si>
  <si>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</si>
  <si>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</si>
  <si>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</si>
  <si>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</si>
  <si>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</si>
  <si>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</si>
  <si>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</si>
  <si>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</si>
  <si>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</si>
  <si>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</si>
  <si>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</si>
  <si>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</si>
  <si>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</si>
  <si>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</si>
  <si>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</si>
  <si>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</si>
  <si>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</si>
  <si>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</si>
  <si>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</si>
  <si>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</si>
  <si>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</si>
  <si>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</si>
  <si>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</si>
  <si>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</si>
  <si>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</si>
  <si>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</si>
  <si>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</si>
  <si>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</si>
  <si>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</si>
  <si>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</si>
  <si>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</si>
  <si>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</si>
  <si>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</si>
  <si>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</si>
  <si>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</si>
  <si>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</si>
  <si>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</si>
  <si>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</si>
  <si>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</si>
  <si>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</si>
  <si>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</si>
  <si>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</si>
  <si>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</si>
  <si>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</si>
  <si>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</si>
  <si>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</si>
  <si>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</si>
  <si>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</si>
  <si>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</si>
  <si>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</si>
  <si>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</si>
  <si>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</si>
  <si>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</si>
  <si>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</si>
  <si>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</si>
  <si>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</si>
  <si>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</si>
  <si>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</si>
  <si>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</si>
  <si>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</si>
  <si>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</si>
  <si>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</si>
  <si>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</si>
  <si>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</si>
  <si>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</si>
  <si>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</si>
  <si>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</si>
  <si>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</si>
  <si>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</si>
  <si>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</si>
  <si>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</si>
  <si>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</si>
  <si>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</si>
  <si>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</si>
  <si>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</si>
  <si>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</si>
  <si>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</si>
  <si>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</si>
  <si>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</si>
  <si>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</si>
  <si>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</si>
  <si>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</si>
  <si>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</si>
  <si>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</si>
  <si>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</si>
  <si>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</si>
  <si>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</si>
  <si>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</si>
  <si>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</si>
  <si>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</si>
  <si>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</si>
  <si>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</si>
  <si>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</si>
  <si>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</si>
  <si>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</si>
  <si>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</si>
  <si>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</si>
  <si>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</si>
  <si>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</si>
  <si>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</si>
  <si>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</si>
  <si>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</si>
  <si>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</si>
  <si>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</si>
  <si>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</si>
  <si>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</si>
  <si>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</si>
  <si>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</si>
  <si>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</si>
  <si>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</si>
  <si>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</si>
  <si>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</si>
  <si>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</si>
  <si>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</si>
  <si>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</si>
  <si>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</si>
  <si>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</si>
  <si>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</si>
  <si>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</si>
  <si>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</si>
  <si>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</si>
  <si>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</si>
  <si>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</si>
  <si>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</si>
  <si>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</si>
  <si>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</si>
  <si>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</si>
  <si>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</si>
  <si>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</si>
  <si>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</si>
  <si>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</si>
  <si>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</si>
  <si>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</si>
  <si>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</si>
  <si>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</si>
  <si>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</si>
  <si>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</si>
  <si>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</si>
  <si>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</si>
  <si>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</si>
  <si>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</si>
  <si>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</si>
  <si>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</si>
  <si>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</si>
  <si>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</si>
  <si>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</si>
  <si>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</si>
  <si>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</si>
  <si>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</si>
  <si>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</si>
  <si>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</si>
  <si>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</si>
  <si>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</si>
  <si>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</si>
  <si>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</si>
  <si>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</si>
  <si>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</si>
  <si>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</si>
  <si>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</si>
  <si>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</si>
  <si>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</si>
  <si>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</si>
  <si>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</si>
  <si>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</si>
  <si>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</si>
  <si>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</si>
  <si>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</si>
  <si>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</si>
  <si>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</si>
  <si>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</si>
  <si>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</si>
  <si>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</si>
  <si>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</si>
  <si>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</si>
  <si>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</si>
  <si>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</si>
  <si>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</si>
  <si>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</si>
  <si>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</si>
  <si>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</si>
  <si>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</si>
  <si>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</si>
  <si>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</si>
  <si>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</si>
  <si>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</si>
  <si>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</si>
  <si>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</si>
  <si>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</si>
  <si>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</si>
  <si>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</si>
  <si>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</si>
  <si>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</si>
  <si>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</si>
  <si>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</si>
  <si>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</si>
  <si>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</si>
  <si>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</si>
  <si>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</si>
  <si>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</si>
  <si>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</si>
  <si>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</si>
  <si>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</si>
  <si>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</si>
  <si>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</si>
  <si>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</si>
  <si>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</si>
  <si>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</si>
  <si>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</si>
  <si>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</si>
  <si>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</si>
  <si>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</si>
  <si>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</si>
  <si>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</si>
  <si>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</si>
  <si>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</si>
  <si>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</si>
  <si>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</si>
  <si>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</si>
  <si>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</si>
  <si>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</si>
  <si>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</si>
  <si>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</si>
  <si>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</si>
  <si>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</si>
  <si>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</si>
  <si>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</si>
  <si>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</si>
  <si>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</si>
  <si>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</si>
  <si>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</si>
  <si>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</si>
  <si>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</si>
  <si>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</si>
  <si>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</si>
  <si>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</si>
  <si>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</si>
  <si>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</si>
  <si>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</si>
  <si>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</si>
  <si>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</si>
  <si>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</si>
  <si>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</si>
  <si>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</si>
  <si>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</si>
  <si>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</si>
  <si>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</si>
  <si>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</si>
  <si>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</si>
  <si>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</si>
  <si>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</si>
  <si>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</si>
  <si>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</si>
  <si>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</si>
  <si>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</si>
  <si>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</si>
  <si>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</si>
  <si>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</si>
  <si>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</si>
  <si>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</si>
  <si>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</si>
  <si>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</si>
  <si>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</si>
  <si>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</si>
  <si>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</si>
  <si>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</si>
  <si>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</si>
  <si>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</si>
  <si>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</si>
  <si>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</si>
  <si>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</si>
  <si>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</si>
  <si>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</si>
  <si>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</si>
  <si>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</si>
  <si>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</si>
  <si>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</si>
  <si>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</si>
  <si>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</si>
  <si>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</si>
  <si>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</si>
  <si>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</si>
  <si>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</si>
  <si>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</si>
  <si>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</si>
  <si>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</si>
  <si>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</si>
  <si>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</si>
  <si>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</si>
  <si>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</si>
  <si>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</si>
  <si>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</si>
  <si>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</si>
  <si>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</si>
  <si>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</si>
  <si>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</si>
  <si>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</si>
  <si>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</si>
  <si>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</si>
  <si>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</si>
  <si>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</si>
  <si>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</si>
  <si>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</si>
  <si>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</si>
  <si>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</si>
  <si>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</si>
  <si>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</si>
  <si>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</si>
  <si>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</si>
  <si>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</si>
  <si>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</si>
  <si>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</si>
  <si>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</si>
  <si>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</si>
  <si>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</si>
  <si>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</si>
  <si>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</si>
  <si>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</si>
  <si>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</si>
  <si>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</si>
  <si>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</si>
  <si>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</si>
  <si>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</si>
  <si>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</si>
  <si>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</si>
  <si>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</si>
  <si>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</si>
  <si>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</si>
  <si>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</si>
  <si>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</si>
  <si>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</si>
  <si>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</si>
  <si>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</si>
  <si>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</si>
  <si>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</si>
  <si>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</si>
  <si>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</si>
  <si>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</si>
  <si>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</si>
  <si>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</si>
  <si>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</si>
  <si>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</si>
  <si>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</si>
  <si>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</si>
  <si>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</si>
  <si>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</si>
  <si>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</si>
  <si>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</si>
  <si>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</si>
  <si>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</si>
  <si>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</si>
  <si>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</si>
  <si>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</si>
  <si>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</si>
  <si>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</si>
  <si>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</si>
  <si>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</si>
  <si>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</si>
  <si>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</si>
  <si>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</si>
  <si>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</si>
  <si>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</si>
  <si>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</si>
  <si>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</si>
  <si>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</si>
  <si>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</si>
  <si>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</si>
  <si>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</si>
  <si>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</si>
  <si>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</si>
  <si>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</si>
  <si>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</si>
  <si>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</si>
  <si>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</si>
  <si>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</si>
  <si>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</si>
  <si>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</si>
  <si>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</si>
  <si>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</si>
  <si>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</si>
  <si>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</si>
  <si>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</si>
  <si>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</si>
  <si>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</si>
  <si>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</si>
  <si>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</si>
  <si>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</si>
  <si>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</si>
  <si>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</si>
  <si>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</si>
  <si>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</si>
  <si>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</si>
  <si>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</si>
  <si>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</si>
  <si>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</si>
  <si>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</si>
  <si>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</si>
  <si>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</si>
  <si>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</si>
  <si>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</si>
  <si>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</si>
  <si>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</si>
  <si>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</si>
  <si>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</si>
  <si>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</si>
  <si>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</si>
  <si>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</si>
  <si>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</si>
  <si>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</si>
  <si>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</si>
  <si>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</si>
  <si>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</si>
  <si>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</si>
  <si>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</si>
  <si>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</si>
  <si>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</si>
  <si>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</si>
  <si>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</si>
  <si>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</si>
  <si>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</si>
  <si>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</si>
  <si>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</si>
  <si>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</si>
  <si>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</si>
  <si>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</si>
  <si>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</si>
  <si>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</si>
  <si>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</si>
  <si>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</si>
  <si>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</si>
  <si>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</si>
  <si>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</si>
  <si>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</si>
  <si>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</si>
  <si>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</si>
  <si>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</si>
  <si>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</si>
  <si>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</si>
  <si>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</si>
  <si>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</si>
  <si>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</si>
  <si>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</si>
  <si>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</si>
  <si>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</si>
  <si>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</si>
  <si>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</si>
  <si>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</si>
  <si>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</si>
  <si>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</si>
  <si>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</si>
  <si>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</si>
  <si>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</si>
  <si>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</si>
  <si>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</si>
  <si>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</si>
  <si>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</si>
  <si>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</si>
  <si>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</si>
  <si>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</si>
  <si>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</si>
  <si>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</si>
  <si>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</si>
  <si>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</si>
  <si>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</si>
  <si>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</si>
  <si>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</si>
  <si>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</si>
  <si>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</si>
  <si>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</si>
  <si>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</si>
  <si>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</si>
  <si>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</si>
  <si>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</si>
  <si>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</si>
  <si>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</si>
  <si>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</si>
  <si>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</si>
  <si>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</si>
  <si>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</si>
  <si>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</si>
  <si>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</si>
  <si>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</si>
  <si>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</si>
  <si>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</si>
  <si>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</si>
  <si>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</si>
  <si>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</si>
  <si>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</si>
  <si>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</si>
  <si>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</si>
  <si>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</si>
  <si>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</si>
  <si>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</si>
  <si>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</si>
  <si>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</si>
  <si>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</si>
  <si>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</si>
  <si>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</si>
  <si>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</si>
  <si>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</si>
  <si>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</si>
  <si>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</si>
  <si>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</si>
  <si>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</si>
  <si>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</si>
  <si>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</si>
  <si>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</si>
  <si>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</si>
  <si>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</si>
  <si>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</si>
  <si>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</si>
  <si>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</si>
  <si>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</si>
  <si>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</si>
  <si>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</si>
  <si>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</si>
  <si>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</si>
  <si>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</si>
  <si>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</si>
  <si>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</si>
  <si>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</si>
  <si>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</si>
  <si>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</si>
  <si>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</si>
  <si>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</si>
  <si>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</si>
  <si>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</si>
  <si>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</si>
  <si>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</si>
  <si>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</si>
  <si>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</si>
  <si>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</si>
  <si>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</si>
  <si>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</si>
  <si>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</si>
  <si>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</si>
  <si>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</si>
  <si>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</si>
  <si>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</si>
  <si>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</si>
  <si>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</si>
  <si>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</si>
  <si>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</si>
  <si>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</si>
  <si>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</si>
  <si>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</si>
  <si>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</si>
  <si>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</si>
  <si>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</si>
  <si>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</si>
  <si>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</si>
  <si>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</si>
  <si>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</si>
  <si>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</si>
  <si>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</si>
  <si>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</si>
  <si>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</si>
  <si>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</si>
  <si>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</si>
  <si>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</si>
  <si>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</si>
  <si>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</si>
  <si>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</si>
  <si>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</si>
  <si>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</si>
  <si>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</si>
  <si>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</si>
  <si>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</si>
  <si>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</si>
  <si>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</si>
  <si>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</si>
  <si>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</si>
  <si>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</si>
  <si>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</si>
  <si>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</si>
  <si>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</si>
  <si>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</si>
  <si>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</si>
  <si>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</si>
  <si>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</si>
  <si>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</si>
  <si>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</si>
  <si>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</si>
  <si>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</si>
  <si>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</si>
  <si>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</si>
  <si>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</si>
  <si>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</si>
  <si>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</si>
  <si>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</si>
  <si>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</si>
  <si>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</si>
  <si>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</si>
  <si>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</si>
  <si>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</si>
  <si>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</si>
  <si>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</si>
  <si>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</si>
  <si>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</si>
  <si>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</si>
  <si>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</si>
  <si>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</si>
  <si>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</si>
  <si>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</si>
  <si>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</si>
  <si>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</si>
  <si>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</si>
  <si>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</si>
  <si>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</si>
  <si>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</si>
  <si>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</si>
  <si>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</si>
  <si>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</si>
  <si>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</si>
  <si>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</si>
  <si>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</si>
  <si>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</si>
  <si>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</si>
  <si>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</si>
  <si>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</si>
  <si>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</si>
  <si>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</si>
  <si>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</si>
  <si>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</si>
  <si>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</si>
  <si>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</si>
  <si>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</si>
  <si>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</si>
  <si>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</si>
  <si>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</si>
  <si>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</si>
  <si>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</si>
  <si>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</si>
  <si>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</si>
  <si>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</si>
  <si>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</si>
  <si>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</si>
  <si>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</si>
  <si>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</si>
  <si>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</si>
  <si>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</si>
  <si>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</si>
  <si>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</si>
  <si>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</si>
  <si>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</si>
  <si>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</si>
  <si>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</si>
  <si>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</si>
  <si>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</si>
  <si>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</si>
  <si>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</si>
  <si>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</si>
  <si>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</si>
  <si>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</si>
  <si>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</si>
  <si>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</si>
  <si>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</si>
  <si>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</si>
  <si>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</si>
  <si>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</si>
  <si>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</si>
  <si>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</si>
  <si>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</si>
  <si>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</si>
  <si>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</si>
  <si>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</si>
  <si>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</si>
  <si>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</si>
  <si>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</si>
  <si>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</si>
  <si>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</si>
  <si>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</si>
  <si>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</si>
  <si>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</si>
  <si>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</si>
  <si>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</si>
  <si>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</si>
  <si>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</si>
  <si>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</si>
  <si>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</si>
  <si>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</si>
  <si>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</si>
  <si>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</si>
  <si>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</si>
  <si>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</si>
  <si>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</si>
  <si>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</si>
  <si>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</si>
  <si>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</si>
  <si>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</si>
  <si>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</si>
  <si>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</si>
  <si>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</si>
  <si>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</si>
  <si>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</si>
  <si>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</si>
  <si>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</si>
  <si>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</si>
  <si>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</si>
  <si>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</si>
  <si>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</si>
  <si>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</si>
  <si>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</si>
  <si>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</si>
  <si>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</si>
  <si>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</si>
  <si>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</si>
  <si>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</si>
  <si>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</si>
  <si>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</si>
  <si>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</si>
  <si>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</si>
  <si>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</si>
  <si>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</si>
  <si>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</si>
  <si>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</si>
  <si>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</si>
  <si>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</si>
  <si>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</si>
  <si>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</si>
  <si>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</si>
  <si>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</si>
  <si>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</si>
  <si>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</si>
  <si>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</si>
  <si>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</si>
  <si>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</si>
  <si>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</si>
  <si>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</si>
  <si>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</si>
  <si>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</si>
  <si>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</si>
  <si>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</si>
  <si>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</si>
  <si>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</si>
  <si>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</si>
  <si>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</si>
  <si>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</si>
  <si>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</si>
  <si>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</si>
  <si>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</si>
  <si>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</si>
  <si>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</si>
  <si>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</si>
  <si>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</si>
  <si>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</si>
  <si>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</si>
  <si>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</si>
  <si>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</si>
  <si>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</si>
  <si>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</si>
  <si>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</si>
  <si>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</si>
  <si>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</si>
  <si>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</si>
  <si>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</si>
  <si>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</si>
  <si>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</si>
  <si>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</si>
  <si>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</si>
  <si>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</si>
  <si>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</si>
  <si>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</si>
  <si>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</si>
  <si>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</si>
  <si>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</si>
  <si>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</si>
  <si>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</si>
  <si>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</si>
  <si>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</si>
  <si>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</si>
  <si>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</si>
  <si>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</si>
  <si>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</si>
  <si>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</si>
  <si>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</si>
  <si>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</si>
  <si>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</si>
  <si>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</si>
  <si>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</si>
  <si>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</si>
  <si>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</si>
  <si>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</si>
  <si>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</si>
  <si>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</si>
  <si>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</si>
  <si>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</si>
  <si>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</si>
  <si>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</si>
  <si>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</si>
  <si>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</si>
  <si>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</si>
  <si>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</si>
  <si>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</si>
  <si>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</si>
  <si>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</si>
  <si>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</si>
  <si>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</si>
  <si>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</si>
  <si>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</si>
  <si>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</si>
  <si>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</si>
  <si>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</si>
  <si>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</si>
  <si>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</si>
  <si>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</si>
  <si>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</si>
  <si>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</si>
  <si>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</si>
  <si>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</si>
  <si>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</si>
  <si>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</si>
  <si>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</si>
  <si>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</si>
  <si>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</si>
  <si>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</si>
  <si>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</si>
  <si>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</si>
  <si>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</si>
  <si>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</si>
  <si>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</si>
  <si>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</si>
  <si>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</si>
  <si>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</si>
  <si>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</si>
  <si>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</si>
  <si>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</si>
  <si>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</si>
  <si>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</si>
  <si>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</si>
  <si>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</si>
  <si>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</si>
  <si>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</si>
  <si>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</si>
  <si>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</si>
  <si>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</si>
  <si>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</si>
  <si>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</si>
  <si>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</si>
  <si>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</si>
  <si>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</si>
  <si>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</si>
  <si>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</si>
  <si>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</si>
  <si>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</si>
  <si>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</si>
  <si>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</si>
  <si>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</si>
  <si>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</si>
  <si>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</si>
  <si>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</si>
  <si>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</si>
  <si>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</si>
  <si>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</si>
  <si>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</si>
  <si>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</si>
  <si>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</si>
  <si>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</si>
  <si>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</si>
  <si>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</si>
  <si>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</si>
  <si>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</si>
  <si>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</si>
  <si>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</si>
  <si>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</si>
  <si>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</si>
  <si>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</si>
  <si>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</si>
  <si>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</si>
  <si>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</si>
  <si>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</si>
  <si>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</si>
  <si>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</si>
  <si>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</si>
  <si>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</si>
  <si>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</si>
  <si>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</si>
  <si>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</si>
  <si>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</si>
  <si>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</si>
  <si>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</si>
  <si>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</si>
  <si>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</si>
  <si>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</si>
  <si>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</si>
  <si>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</si>
  <si>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</si>
  <si>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</si>
  <si>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</si>
  <si>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</si>
  <si>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</si>
  <si>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</si>
  <si>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</si>
  <si>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</si>
  <si>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</si>
  <si>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</si>
  <si>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</si>
  <si>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</si>
  <si>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</si>
  <si>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</si>
  <si>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</si>
  <si>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</si>
  <si>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</si>
  <si>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</si>
  <si>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</si>
  <si>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</si>
  <si>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</si>
  <si>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</si>
  <si>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</si>
  <si>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</si>
  <si>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</si>
  <si>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</si>
  <si>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</si>
  <si>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</si>
  <si>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</si>
  <si>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</si>
  <si>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</si>
  <si>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</si>
  <si>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</si>
  <si>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</si>
  <si>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</si>
  <si>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</si>
  <si>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</si>
  <si>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</si>
  <si>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</si>
  <si>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</si>
  <si>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</si>
  <si>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</si>
  <si>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</si>
  <si>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</si>
  <si>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</si>
  <si>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</si>
  <si>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</si>
  <si>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</si>
  <si>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</si>
  <si>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</si>
  <si>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</si>
  <si>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</si>
  <si>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</si>
  <si>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</si>
  <si>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</si>
  <si>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</si>
  <si>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</si>
  <si>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</si>
  <si>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</si>
  <si>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</si>
  <si>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</si>
  <si>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</si>
  <si>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</si>
  <si>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</si>
  <si>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</si>
  <si>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</si>
  <si>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</si>
  <si>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</si>
  <si>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</si>
  <si>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</si>
  <si>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</si>
  <si>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</si>
  <si>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</si>
  <si>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</si>
  <si>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</si>
  <si>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</si>
  <si>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</si>
  <si>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</si>
  <si>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</si>
  <si>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</si>
  <si>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</si>
  <si>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</si>
  <si>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</si>
  <si>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</si>
  <si>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</si>
  <si>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</si>
  <si>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</si>
  <si>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</si>
  <si>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</si>
  <si>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</si>
  <si>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</si>
  <si>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</si>
  <si>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</si>
  <si>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</si>
  <si>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</si>
  <si>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</si>
  <si>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</si>
  <si>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</si>
  <si>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</si>
  <si>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</si>
  <si>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</si>
  <si>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</si>
  <si>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</si>
  <si>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</si>
  <si>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</si>
  <si>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</si>
  <si>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</si>
  <si>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</si>
  <si>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</si>
  <si>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</si>
  <si>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</si>
  <si>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</si>
  <si>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</si>
  <si>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</si>
  <si>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</si>
  <si>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</si>
  <si>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</si>
  <si>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</si>
  <si>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</si>
  <si>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</si>
  <si>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</si>
  <si>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</si>
  <si>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</si>
  <si>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</si>
  <si>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</si>
  <si>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</si>
  <si>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</si>
  <si>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</si>
  <si>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</si>
  <si>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</si>
  <si>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</si>
  <si>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</si>
  <si>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</si>
  <si>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</si>
  <si>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</si>
  <si>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</si>
  <si>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</si>
  <si>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</si>
  <si>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</si>
  <si>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</si>
  <si>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</si>
  <si>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</si>
  <si>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</si>
  <si>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</si>
  <si>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</si>
  <si>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</si>
  <si>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</si>
  <si>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</si>
  <si>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</si>
  <si>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</si>
  <si>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</si>
  <si>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</si>
  <si>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</si>
  <si>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</si>
  <si>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</si>
  <si>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</si>
  <si>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</si>
  <si>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</si>
  <si>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</si>
  <si>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</si>
  <si>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</si>
  <si>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</si>
  <si>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</si>
  <si>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</si>
  <si>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</si>
  <si>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</si>
  <si>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</si>
  <si>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</si>
  <si>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</si>
  <si>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</si>
  <si>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</si>
  <si>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</si>
  <si>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</si>
  <si>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</si>
  <si>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</si>
  <si>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</si>
  <si>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</si>
  <si>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</si>
  <si>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</si>
  <si>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</si>
  <si>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</si>
  <si>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</si>
  <si>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</si>
  <si>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</si>
  <si>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</si>
  <si>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</si>
  <si>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</si>
  <si>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</si>
  <si>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</si>
  <si>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</si>
  <si>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</si>
  <si>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</si>
  <si>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</si>
  <si>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</si>
  <si>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</si>
  <si>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</si>
  <si>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</si>
  <si>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</si>
  <si>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</si>
  <si>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</si>
  <si>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</si>
  <si>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</si>
  <si>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</si>
  <si>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</si>
  <si>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</si>
  <si>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</si>
  <si>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</si>
  <si>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</si>
  <si>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</si>
  <si>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</si>
  <si>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</si>
  <si>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</si>
  <si>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</si>
  <si>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</si>
  <si>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</si>
  <si>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</si>
  <si>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</si>
  <si>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</si>
  <si>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</si>
  <si>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</si>
  <si>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</si>
  <si>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</si>
  <si>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</si>
  <si>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</si>
  <si>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</si>
  <si>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</si>
  <si>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</si>
  <si>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</si>
  <si>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</si>
  <si>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</si>
  <si>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</si>
  <si>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</si>
  <si>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</si>
  <si>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</si>
  <si>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</si>
  <si>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</si>
  <si>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</si>
  <si>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</si>
  <si>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</si>
  <si>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</si>
  <si>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</si>
  <si>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</si>
  <si>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</si>
  <si>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</si>
  <si>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</si>
  <si>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</si>
  <si>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</si>
  <si>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</si>
  <si>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</si>
  <si>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</si>
  <si>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</si>
  <si>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</si>
  <si>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</si>
  <si>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</si>
  <si>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</si>
  <si>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</si>
  <si>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</si>
  <si>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</si>
  <si>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</si>
  <si>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</si>
  <si>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</si>
  <si>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</si>
  <si>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</si>
  <si>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</si>
  <si>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</si>
  <si>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</si>
  <si>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</si>
  <si>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</si>
  <si>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</si>
  <si>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</si>
  <si>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</si>
  <si>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</si>
  <si>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</si>
  <si>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</si>
  <si>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</si>
  <si>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</si>
  <si>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</si>
  <si>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</si>
  <si>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</si>
  <si>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</si>
  <si>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</si>
  <si>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</si>
  <si>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</si>
  <si>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</si>
  <si>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</si>
  <si>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</si>
  <si>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</si>
  <si>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</si>
  <si>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</si>
  <si>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</si>
  <si>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</si>
  <si>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</si>
  <si>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</si>
  <si>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</si>
  <si>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</si>
  <si>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</si>
  <si>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</si>
  <si>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</si>
  <si>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</si>
  <si>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</si>
  <si>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</si>
  <si>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</si>
  <si>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</si>
  <si>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</si>
  <si>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</si>
  <si>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</si>
  <si>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</si>
  <si>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</si>
  <si>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</si>
  <si>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</si>
  <si>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</si>
  <si>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</si>
  <si>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</si>
  <si>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</si>
  <si>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</si>
  <si>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</si>
  <si>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</si>
  <si>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</si>
  <si>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</si>
  <si>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</si>
  <si>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</si>
  <si>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</si>
  <si>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</si>
  <si>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</si>
  <si>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</si>
  <si>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</si>
  <si>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</si>
  <si>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</si>
  <si>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</si>
  <si>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</si>
  <si>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</si>
  <si>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</si>
  <si>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</si>
  <si>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</si>
  <si>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</si>
  <si>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</si>
  <si>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</si>
  <si>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</si>
  <si>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</si>
  <si>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</si>
  <si>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</si>
  <si>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</si>
  <si>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</si>
  <si>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</si>
  <si>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</si>
  <si>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</si>
  <si>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</si>
  <si>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</si>
  <si>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</si>
  <si>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</si>
  <si>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</si>
  <si>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</si>
  <si>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</si>
  <si>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</si>
  <si>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</si>
  <si>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</si>
  <si>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</si>
  <si>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</si>
  <si>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</si>
  <si>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</si>
  <si>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</si>
  <si>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</si>
  <si>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</si>
  <si>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</si>
  <si>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</si>
  <si>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</si>
  <si>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</si>
  <si>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</si>
  <si>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</si>
  <si>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</si>
  <si>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</si>
  <si>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</si>
  <si>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</si>
  <si>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</si>
  <si>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</si>
  <si>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</si>
  <si>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</si>
  <si>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</si>
  <si>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</si>
  <si>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</si>
  <si>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</si>
  <si>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</si>
  <si>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</si>
  <si>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</si>
  <si>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</si>
  <si>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</si>
  <si>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</si>
  <si>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</si>
  <si>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</si>
  <si>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</si>
  <si>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</si>
  <si>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</si>
  <si>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</si>
  <si>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</si>
  <si>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</si>
  <si>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</si>
  <si>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</si>
  <si>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</si>
  <si>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</si>
  <si>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</si>
  <si>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</si>
  <si>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</si>
  <si>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</si>
  <si>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</si>
  <si>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</si>
  <si>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</si>
  <si>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</si>
  <si>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</si>
  <si>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</si>
  <si>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</si>
  <si>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</si>
  <si>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</si>
  <si>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</si>
  <si>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</si>
  <si>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</si>
  <si>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</si>
  <si>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</si>
  <si>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</si>
  <si>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</si>
  <si>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</si>
  <si>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</si>
  <si>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</si>
  <si>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</si>
  <si>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</si>
  <si>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</si>
  <si>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</si>
  <si>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</si>
  <si>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</si>
  <si>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</si>
  <si>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</si>
  <si>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</si>
  <si>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</si>
  <si>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</si>
  <si>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</si>
  <si>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</si>
  <si>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</si>
  <si>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</si>
  <si>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</si>
  <si>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</si>
  <si>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</si>
  <si>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</si>
  <si>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</si>
  <si>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</si>
  <si>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</si>
  <si>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</si>
  <si>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</si>
  <si>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</si>
  <si>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</si>
  <si>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</si>
  <si>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</si>
  <si>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</si>
  <si>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</si>
  <si>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</si>
  <si>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</si>
  <si>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</si>
  <si>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</si>
  <si>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</si>
  <si>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</si>
  <si>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</si>
  <si>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</si>
  <si>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</si>
  <si>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</si>
  <si>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</si>
  <si>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</si>
  <si>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</si>
  <si>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</si>
  <si>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</si>
  <si>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</si>
  <si>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</si>
  <si>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</si>
  <si>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</si>
  <si>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</si>
  <si>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</si>
  <si>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</si>
  <si>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</si>
  <si>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</si>
  <si>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</si>
  <si>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</si>
  <si>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</si>
  <si>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</si>
  <si>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</si>
  <si>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</si>
  <si>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</si>
  <si>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</si>
  <si>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</si>
  <si>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</si>
  <si>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</si>
  <si>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</si>
  <si>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</si>
  <si>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</si>
  <si>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</si>
  <si>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</si>
  <si>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</si>
  <si>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</si>
  <si>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</si>
  <si>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</si>
  <si>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</si>
  <si>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</si>
  <si>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</si>
  <si>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</si>
  <si>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</si>
  <si>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</si>
  <si>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</si>
  <si>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</si>
  <si>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</si>
  <si>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</si>
  <si>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</si>
  <si>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</si>
  <si>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</si>
  <si>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</si>
  <si>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</si>
  <si>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</si>
  <si>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</si>
  <si>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</si>
  <si>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</si>
  <si>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</si>
  <si>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</si>
  <si>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</si>
  <si>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</si>
  <si>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</si>
  <si>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</si>
  <si>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</si>
  <si>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</si>
  <si>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</si>
  <si>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</si>
  <si>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</si>
  <si>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</si>
  <si>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</si>
  <si>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</si>
  <si>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</si>
  <si>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</si>
  <si>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</si>
  <si>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</si>
  <si>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</si>
  <si>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</si>
  <si>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</si>
  <si>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</si>
  <si>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</si>
  <si>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</si>
  <si>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</si>
  <si>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</si>
  <si>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</si>
  <si>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</si>
  <si>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</si>
  <si>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</si>
  <si>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</si>
  <si>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</si>
  <si>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</si>
  <si>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</si>
  <si>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</si>
  <si>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</si>
  <si>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</si>
  <si>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</si>
  <si>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</si>
  <si>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</si>
  <si>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</si>
  <si>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</si>
  <si>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</si>
  <si>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</si>
  <si>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</si>
  <si>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</si>
  <si>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</si>
  <si>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</si>
  <si>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</si>
  <si>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</si>
  <si>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</si>
  <si>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</si>
  <si>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</si>
  <si>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</si>
  <si>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</si>
  <si>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</si>
  <si>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</si>
  <si>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</si>
  <si>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</si>
  <si>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</si>
  <si>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</si>
  <si>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</si>
  <si>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</si>
  <si>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</si>
  <si>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</si>
  <si>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</si>
  <si>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</si>
  <si>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</si>
  <si>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</si>
  <si>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</si>
  <si>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</si>
  <si>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</si>
  <si>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</si>
  <si>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</si>
  <si>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</si>
  <si>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</si>
  <si>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</si>
  <si>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</si>
  <si>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</si>
  <si>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</si>
  <si>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</si>
  <si>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</si>
  <si>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</si>
  <si>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</si>
  <si>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</si>
  <si>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</si>
  <si>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</si>
  <si>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</si>
  <si>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</si>
  <si>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</si>
  <si>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</si>
  <si>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</si>
  <si>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</si>
  <si>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</si>
  <si>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</si>
  <si>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</si>
  <si>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</si>
  <si>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</si>
  <si>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</si>
  <si>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</si>
  <si>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</si>
  <si>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</si>
  <si>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</si>
  <si>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</si>
  <si>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</si>
  <si>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</si>
  <si>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</si>
  <si>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</si>
  <si>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</si>
  <si>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</si>
  <si>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</si>
  <si>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</si>
  <si>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</si>
  <si>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</si>
  <si>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</si>
  <si>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</si>
  <si>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</si>
  <si>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</si>
  <si>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</si>
  <si>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</si>
  <si>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</si>
  <si>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</si>
  <si>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</si>
  <si>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</si>
  <si>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</si>
  <si>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</si>
  <si>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</si>
  <si>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</si>
  <si>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</si>
  <si>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</si>
  <si>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</si>
  <si>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</si>
  <si>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</si>
  <si>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</si>
  <si>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</si>
  <si>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</si>
  <si>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</si>
  <si>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</si>
  <si>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</si>
  <si>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</si>
  <si>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</si>
  <si>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</si>
  <si>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</si>
  <si>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</si>
  <si>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</si>
  <si>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</si>
  <si>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</si>
  <si>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</si>
  <si>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</si>
  <si>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</si>
  <si>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</si>
  <si>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</si>
  <si>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</si>
  <si>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</si>
  <si>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</si>
  <si>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</si>
  <si>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</si>
  <si>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</si>
  <si>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</si>
  <si>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</si>
  <si>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</si>
  <si>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</si>
  <si>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</si>
  <si>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</si>
  <si>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</si>
  <si>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</si>
  <si>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</si>
  <si>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</si>
  <si>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</si>
  <si>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</si>
  <si>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</si>
  <si>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</si>
  <si>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</si>
  <si>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</si>
  <si>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</si>
  <si>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</si>
  <si>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</si>
  <si>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</si>
  <si>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</si>
  <si>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</si>
  <si>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</si>
  <si>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</si>
  <si>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</si>
  <si>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</si>
  <si>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</si>
  <si>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</si>
  <si>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</si>
  <si>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</si>
  <si>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</si>
  <si>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</si>
  <si>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</si>
  <si>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</si>
  <si>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</si>
  <si>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</si>
  <si>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</si>
  <si>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</si>
  <si>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</si>
  <si>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</si>
  <si>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</si>
  <si>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</si>
  <si>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</si>
  <si>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</si>
  <si>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</si>
  <si>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</si>
  <si>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</si>
  <si>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</si>
  <si>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</si>
  <si>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</si>
  <si>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</si>
  <si>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</si>
  <si>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</si>
  <si>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</si>
  <si>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</si>
  <si>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</si>
  <si>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</si>
  <si>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</si>
  <si>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</si>
  <si>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</si>
  <si>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</si>
  <si>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</si>
  <si>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</si>
  <si>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</si>
  <si>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</si>
  <si>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</si>
  <si>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</si>
  <si>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</si>
  <si>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</si>
  <si>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</si>
  <si>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</si>
  <si>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</si>
  <si>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</si>
  <si>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</si>
  <si>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</si>
  <si>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</si>
  <si>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</si>
  <si>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</si>
  <si>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</si>
  <si>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</si>
  <si>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</si>
  <si>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</si>
  <si>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</si>
  <si>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</si>
  <si>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</si>
  <si>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</si>
  <si>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</si>
  <si>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</si>
  <si>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</si>
  <si>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</si>
  <si>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</si>
  <si>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</si>
  <si>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</si>
  <si>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</si>
  <si>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</si>
  <si>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</si>
  <si>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</si>
  <si>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</si>
  <si>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</si>
  <si>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</si>
  <si>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</si>
  <si>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</si>
  <si>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</si>
  <si>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</si>
  <si>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</si>
  <si>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</si>
  <si>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</si>
  <si>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</si>
  <si>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</si>
  <si>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</si>
  <si>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</si>
  <si>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</si>
  <si>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</si>
  <si>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</si>
  <si>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</si>
  <si>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</si>
  <si>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</si>
  <si>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</si>
  <si>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</si>
  <si>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</si>
  <si>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</si>
  <si>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</si>
  <si>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</si>
  <si>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</si>
  <si>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</si>
  <si>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</si>
  <si>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</si>
  <si>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</si>
  <si>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</si>
  <si>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</si>
  <si>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</si>
  <si>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</si>
  <si>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</si>
  <si>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</si>
  <si>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</si>
  <si>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</si>
  <si>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</si>
  <si>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</si>
  <si>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</si>
  <si>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</si>
  <si>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</si>
  <si>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</si>
  <si>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</si>
  <si>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</si>
  <si>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</si>
  <si>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</si>
  <si>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</si>
  <si>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</si>
  <si>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</si>
  <si>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</si>
  <si>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</si>
  <si>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</si>
  <si>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</si>
  <si>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</si>
  <si>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</si>
  <si>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</si>
  <si>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</si>
  <si>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</si>
  <si>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</si>
  <si>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</si>
  <si>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</si>
  <si>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</si>
  <si>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</si>
  <si>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</si>
  <si>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</si>
  <si>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</si>
  <si>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</si>
  <si>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</si>
  <si>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</si>
  <si>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</si>
  <si>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</si>
  <si>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</si>
  <si>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</si>
  <si>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</si>
  <si>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</si>
  <si>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</si>
  <si>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</si>
  <si>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</si>
  <si>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</si>
  <si>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</si>
  <si>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</si>
  <si>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</si>
  <si>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</si>
  <si>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</si>
  <si>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</si>
  <si>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</si>
  <si>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</si>
  <si>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</si>
  <si>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</si>
  <si>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</si>
  <si>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</si>
  <si>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</si>
  <si>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</si>
  <si>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</si>
  <si>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</si>
  <si>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</si>
  <si>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</si>
  <si>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</si>
  <si>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</si>
  <si>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</si>
  <si>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</si>
  <si>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</si>
  <si>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</si>
  <si>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</si>
  <si>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</si>
  <si>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</si>
  <si>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</si>
  <si>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</si>
  <si>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</si>
  <si>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</si>
  <si>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</si>
  <si>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</si>
  <si>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</si>
  <si>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</si>
  <si>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</si>
  <si>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</si>
  <si>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</si>
  <si>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</si>
  <si>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</si>
  <si>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</si>
  <si>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</si>
  <si>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</si>
  <si>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</si>
  <si>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</si>
  <si>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</si>
  <si>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</si>
  <si>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</si>
  <si>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</si>
  <si>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</si>
  <si>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</si>
  <si>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</si>
  <si>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</si>
  <si>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</si>
  <si>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</si>
  <si>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</si>
  <si>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</si>
  <si>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</si>
  <si>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</si>
  <si>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</si>
  <si>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</si>
  <si>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</si>
  <si>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</si>
  <si>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</si>
  <si>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</si>
  <si>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</si>
  <si>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</si>
  <si>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</si>
  <si>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</si>
  <si>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</si>
  <si>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</si>
  <si>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</si>
  <si>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</si>
  <si>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</si>
  <si>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</si>
  <si>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</si>
  <si>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</si>
  <si>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</si>
  <si>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</si>
  <si>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</si>
  <si>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</si>
  <si>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</si>
  <si>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</si>
  <si>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</si>
  <si>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</si>
  <si>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</si>
  <si>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</si>
  <si>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</si>
  <si>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</si>
  <si>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</si>
  <si>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</si>
  <si>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</si>
  <si>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</si>
  <si>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</si>
  <si>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</si>
  <si>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</si>
  <si>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</si>
  <si>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</si>
  <si>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</si>
  <si>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</si>
  <si>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</si>
  <si>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</si>
  <si>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</si>
  <si>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</si>
  <si>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</si>
  <si>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</si>
  <si>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</si>
  <si>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</si>
  <si>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</si>
  <si>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</si>
  <si>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</si>
  <si>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</si>
  <si>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</si>
  <si>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</si>
  <si>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</si>
  <si>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</si>
  <si>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</si>
  <si>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</si>
  <si>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</si>
  <si>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</si>
  <si>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</si>
  <si>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</si>
  <si>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</si>
  <si>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</si>
  <si>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</si>
  <si>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</si>
  <si>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</si>
  <si>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</si>
  <si>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</si>
  <si>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</si>
  <si>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</si>
  <si>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</si>
  <si>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</si>
  <si>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</si>
  <si>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</si>
  <si>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</si>
  <si>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</si>
  <si>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</si>
  <si>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</si>
  <si>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</si>
  <si>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</si>
  <si>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</si>
  <si>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</si>
  <si>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</si>
  <si>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</si>
  <si>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</si>
  <si>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</si>
  <si>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</si>
  <si>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</si>
  <si>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</si>
  <si>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</si>
  <si>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</si>
  <si>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</si>
  <si>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</si>
  <si>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</si>
  <si>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</si>
  <si>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</si>
  <si>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</si>
  <si>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</si>
  <si>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</si>
  <si>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</si>
  <si>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</si>
  <si>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</si>
  <si>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</si>
  <si>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</si>
  <si>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</si>
  <si>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</si>
  <si>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</si>
  <si>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</si>
  <si>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</si>
  <si>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</si>
  <si>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</si>
  <si>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</si>
  <si>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</si>
  <si>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</si>
  <si>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</si>
  <si>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</si>
  <si>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</si>
  <si>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</si>
  <si>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</si>
  <si>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</si>
  <si>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</si>
  <si>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</si>
  <si>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</si>
  <si>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</si>
  <si>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</si>
  <si>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</si>
  <si>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</si>
  <si>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</si>
  <si>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</si>
  <si>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</si>
  <si>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</si>
  <si>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</si>
  <si>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</si>
  <si>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</si>
  <si>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</si>
  <si>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</si>
  <si>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</si>
  <si>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</si>
  <si>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</si>
  <si>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</si>
  <si>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</si>
  <si>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</si>
  <si>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</si>
  <si>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</si>
  <si>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</si>
  <si>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</si>
  <si>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</si>
  <si>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</si>
  <si>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</si>
  <si>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</si>
  <si>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</si>
  <si>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</si>
  <si>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</si>
  <si>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</si>
  <si>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</si>
  <si>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</si>
  <si>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</si>
  <si>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</si>
  <si>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</si>
  <si>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</si>
  <si>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</si>
  <si>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</si>
  <si>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</si>
  <si>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</si>
  <si>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</si>
  <si>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</si>
  <si>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</si>
  <si>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</si>
  <si>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</si>
  <si>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</si>
  <si>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</si>
  <si>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</si>
  <si>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</si>
  <si>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</si>
  <si>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</si>
  <si>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</si>
  <si>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</si>
  <si>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</si>
  <si>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</si>
  <si>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</si>
  <si>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</si>
  <si>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</si>
  <si>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</si>
  <si>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</si>
  <si>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</si>
  <si>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</si>
  <si>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</si>
  <si>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</si>
  <si>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</si>
  <si>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</si>
  <si>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</si>
  <si>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</si>
  <si>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</si>
  <si>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</si>
  <si>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</si>
  <si>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</si>
  <si>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</si>
  <si>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</si>
  <si>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</si>
  <si>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</si>
  <si>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</si>
  <si>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</si>
  <si>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</si>
  <si>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</si>
  <si>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</si>
  <si>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</si>
  <si>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</si>
  <si>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</si>
  <si>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</si>
  <si>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</si>
  <si>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</si>
  <si>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</si>
  <si>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</si>
  <si>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</si>
  <si>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</si>
  <si>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</si>
  <si>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</si>
  <si>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</si>
  <si>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</si>
  <si>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</si>
  <si>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</si>
  <si>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</si>
  <si>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</si>
  <si>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</si>
  <si>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</si>
  <si>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</si>
  <si>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</si>
  <si>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</si>
  <si>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</si>
  <si>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</si>
  <si>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</si>
  <si>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</si>
  <si>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</si>
  <si>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</si>
  <si>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</si>
  <si>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</si>
  <si>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</si>
  <si>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</si>
  <si>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</si>
  <si>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</si>
  <si>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</si>
  <si>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</si>
  <si>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</si>
  <si>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</si>
  <si>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</si>
  <si>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</si>
  <si>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</si>
  <si>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</si>
  <si>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</si>
  <si>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</si>
  <si>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</si>
  <si>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</si>
  <si>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</si>
  <si>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</si>
  <si>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</si>
  <si>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</si>
  <si>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</si>
  <si>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</si>
  <si>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</si>
  <si>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</si>
  <si>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</si>
  <si>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</si>
  <si>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</si>
  <si>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</si>
  <si>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</si>
  <si>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</si>
  <si>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</si>
  <si>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</si>
  <si>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</si>
  <si>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</si>
  <si>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</si>
  <si>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</si>
  <si>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</si>
  <si>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</si>
  <si>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</si>
  <si>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</si>
  <si>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</si>
  <si>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</si>
  <si>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</si>
  <si>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</si>
  <si>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</si>
  <si>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</si>
  <si>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</si>
  <si>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</si>
  <si>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</si>
  <si>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</si>
  <si>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</si>
  <si>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</si>
  <si>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</si>
  <si>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</si>
  <si>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</si>
  <si>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</si>
  <si>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</si>
  <si>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</si>
  <si>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</si>
  <si>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</si>
  <si>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</si>
  <si>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</si>
  <si>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</si>
  <si>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</si>
  <si>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</si>
  <si>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</si>
  <si>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</si>
  <si>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</si>
  <si>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</si>
  <si>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</si>
  <si>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</si>
  <si>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</si>
  <si>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</si>
  <si>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</si>
  <si>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</si>
  <si>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</si>
  <si>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</si>
  <si>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</si>
  <si>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</si>
  <si>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</si>
  <si>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</si>
  <si>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</si>
  <si>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</si>
  <si>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</si>
  <si>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</si>
  <si>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</si>
  <si>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</si>
  <si>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</si>
  <si>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</si>
  <si>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</si>
  <si>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</si>
  <si>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</si>
  <si>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</si>
  <si>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</si>
  <si>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</si>
  <si>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</si>
  <si>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</si>
  <si>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</si>
  <si>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</si>
  <si>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</si>
  <si>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</si>
  <si>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</si>
  <si>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</si>
  <si>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</si>
  <si>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</si>
  <si>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</si>
  <si>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</si>
  <si>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</si>
  <si>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</si>
  <si>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</si>
  <si>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</si>
  <si>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</si>
  <si>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</si>
  <si>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</si>
  <si>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</si>
  <si>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</si>
  <si>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</si>
  <si>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</si>
  <si>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</si>
  <si>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</si>
  <si>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</si>
  <si>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</si>
  <si>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</si>
  <si>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</si>
  <si>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</si>
  <si>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</si>
  <si>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</si>
  <si>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</si>
  <si>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</si>
  <si>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</si>
  <si>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</si>
  <si>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</si>
  <si>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</si>
  <si>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</si>
  <si>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</si>
  <si>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</si>
  <si>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</si>
  <si>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</si>
  <si>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</si>
  <si>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</si>
  <si>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</si>
  <si>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</si>
  <si>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</si>
  <si>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</si>
  <si>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</si>
  <si>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</si>
  <si>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</si>
  <si>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</si>
  <si>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</si>
  <si>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</si>
  <si>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</si>
  <si>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</si>
  <si>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</si>
  <si>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</si>
  <si>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</si>
  <si>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</si>
  <si>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</si>
  <si>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</si>
  <si>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</si>
  <si>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</si>
  <si>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</si>
  <si>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</si>
  <si>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</si>
  <si>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</si>
  <si>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</si>
  <si>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</si>
  <si>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</si>
  <si>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</si>
  <si>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</si>
  <si>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</si>
  <si>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</si>
  <si>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</si>
  <si>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</si>
  <si>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</si>
  <si>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</si>
  <si>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</si>
  <si>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</si>
  <si>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</si>
  <si>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</si>
  <si>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</si>
  <si>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</si>
  <si>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</si>
  <si>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</si>
  <si>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</si>
  <si>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</si>
  <si>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</si>
  <si>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</si>
  <si>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</si>
  <si>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</si>
  <si>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</si>
  <si>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</si>
  <si>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</si>
  <si>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</si>
  <si>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</si>
  <si>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</si>
  <si>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</si>
  <si>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</si>
  <si>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</si>
  <si>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</si>
  <si>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</si>
  <si>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</si>
  <si>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</si>
  <si>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</si>
  <si>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</si>
  <si>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</si>
  <si>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</si>
  <si>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</si>
  <si>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</si>
  <si>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</si>
  <si>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</si>
  <si>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</si>
  <si>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</si>
  <si>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</si>
  <si>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</si>
  <si>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</si>
  <si>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</si>
  <si>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</si>
  <si>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</si>
  <si>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</si>
  <si>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</si>
  <si>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</si>
  <si>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</si>
  <si>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</si>
  <si>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</si>
  <si>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</si>
  <si>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</si>
  <si>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</si>
  <si>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</si>
  <si>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</si>
  <si>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</si>
  <si>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</si>
  <si>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</si>
  <si>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</si>
  <si>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</si>
  <si>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</si>
  <si>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</si>
  <si>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</si>
  <si>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</si>
  <si>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</si>
  <si>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</si>
  <si>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</si>
  <si>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</si>
  <si>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</si>
  <si>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</si>
  <si>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</si>
  <si>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</si>
  <si>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</si>
  <si>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</si>
  <si>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</si>
  <si>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</si>
  <si>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</si>
  <si>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</si>
  <si>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</si>
  <si>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</si>
  <si>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</si>
  <si>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</si>
  <si>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</si>
  <si>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</si>
  <si>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</si>
  <si>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</si>
  <si>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</si>
  <si>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</si>
  <si>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</si>
  <si>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</si>
  <si>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</si>
  <si>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</si>
  <si>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</si>
  <si>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</si>
  <si>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</si>
  <si>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</si>
  <si>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</si>
  <si>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</si>
  <si>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</si>
  <si>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</si>
  <si>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</si>
  <si>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</si>
  <si>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</si>
  <si>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</si>
  <si>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</si>
  <si>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</si>
  <si>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</si>
  <si>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</si>
  <si>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</si>
  <si>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</si>
  <si>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</si>
  <si>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</si>
  <si>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</si>
  <si>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</si>
  <si>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</si>
  <si>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</si>
  <si>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</si>
  <si>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</si>
  <si>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</si>
  <si>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</si>
  <si>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</si>
  <si>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</si>
  <si>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</si>
  <si>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</si>
  <si>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</si>
  <si>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</si>
  <si>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</si>
  <si>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</si>
  <si>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</si>
  <si>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</si>
  <si>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</si>
  <si>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</si>
  <si>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</si>
  <si>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</si>
  <si>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</si>
  <si>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</si>
  <si>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</si>
  <si>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</si>
  <si>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</si>
  <si>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</si>
  <si>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</si>
  <si>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</si>
  <si>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</si>
  <si>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</si>
  <si>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</si>
  <si>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</si>
  <si>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</si>
  <si>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</si>
  <si>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</si>
  <si>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</si>
  <si>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</si>
  <si>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</si>
  <si>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</si>
  <si>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</si>
  <si>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</si>
  <si>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</si>
  <si>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</si>
  <si>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</si>
  <si>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</si>
  <si>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</si>
  <si>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</si>
  <si>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</si>
  <si>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</si>
  <si>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</si>
  <si>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</si>
  <si>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</si>
  <si>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</si>
  <si>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</si>
  <si>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</si>
  <si>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</si>
  <si>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</si>
  <si>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</si>
  <si>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</si>
  <si>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</si>
  <si>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</si>
  <si>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</si>
  <si>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</si>
  <si>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</si>
  <si>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</si>
  <si>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</si>
  <si>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</si>
  <si>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</si>
  <si>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</si>
  <si>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</si>
  <si>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</si>
  <si>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</si>
  <si>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</si>
  <si>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</si>
  <si>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</si>
  <si>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</si>
  <si>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</si>
  <si>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</si>
  <si>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</si>
  <si>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</si>
  <si>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</si>
  <si>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</si>
  <si>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</si>
  <si>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</si>
  <si>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</si>
  <si>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</si>
  <si>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</si>
  <si>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</si>
  <si>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</si>
  <si>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</si>
  <si>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</si>
  <si>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</si>
  <si>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</si>
  <si>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</si>
  <si>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</si>
  <si>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</si>
  <si>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</si>
  <si>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</si>
  <si>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</si>
  <si>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</si>
  <si>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</si>
  <si>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</si>
  <si>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</si>
  <si>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</si>
  <si>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</si>
  <si>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</si>
  <si>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</si>
  <si>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</si>
  <si>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</si>
  <si>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</si>
  <si>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</si>
  <si>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</si>
  <si>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</si>
  <si>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</si>
  <si>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</si>
  <si>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</si>
  <si>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</si>
  <si>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</si>
  <si>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</si>
  <si>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</si>
  <si>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</si>
  <si>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</si>
  <si>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</si>
  <si>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</si>
  <si>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</si>
  <si>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</si>
  <si>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</si>
  <si>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</si>
  <si>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</si>
  <si>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</si>
  <si>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</si>
  <si>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</si>
  <si>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</si>
  <si>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</si>
  <si>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</si>
  <si>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</si>
  <si>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</si>
  <si>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</si>
  <si>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</si>
  <si>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</si>
  <si>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</si>
  <si>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</si>
  <si>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</si>
  <si>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</si>
  <si>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</si>
  <si>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</si>
  <si>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</si>
  <si>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</si>
  <si>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</si>
  <si>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</si>
  <si>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</si>
  <si>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</si>
  <si>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</si>
  <si>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</si>
  <si>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</si>
  <si>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</si>
  <si>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</si>
  <si>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</si>
  <si>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</si>
  <si>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</si>
  <si>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</si>
  <si>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</si>
  <si>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</si>
  <si>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</si>
  <si>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</si>
  <si>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</si>
  <si>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</si>
  <si>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</si>
  <si>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</si>
  <si>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</si>
  <si>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</si>
  <si>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</si>
  <si>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</si>
  <si>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</si>
  <si>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</si>
  <si>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</si>
  <si>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</si>
  <si>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</si>
  <si>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</si>
  <si>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</si>
  <si>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</si>
  <si>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</si>
  <si>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</si>
  <si>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</si>
  <si>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</si>
  <si>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</si>
  <si>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</si>
  <si>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</si>
  <si>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</si>
  <si>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</si>
  <si>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</si>
  <si>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</si>
  <si>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</si>
  <si>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</si>
  <si>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</si>
  <si>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</si>
  <si>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</si>
  <si>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</si>
  <si>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</si>
  <si>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</si>
  <si>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</si>
  <si>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</si>
  <si>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</si>
  <si>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</si>
  <si>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</si>
  <si>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</si>
  <si>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</si>
  <si>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</si>
  <si>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</si>
  <si>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</si>
  <si>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</si>
  <si>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</si>
  <si>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</si>
  <si>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</si>
  <si>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</si>
  <si>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</si>
  <si>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</si>
  <si>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</si>
  <si>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</si>
  <si>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</si>
  <si>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</si>
  <si>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</si>
  <si>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</si>
  <si>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</si>
  <si>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</si>
  <si>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</si>
  <si>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</si>
  <si>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</si>
  <si>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</si>
  <si>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</si>
  <si>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</si>
  <si>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</si>
  <si>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</si>
  <si>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</si>
  <si>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</si>
  <si>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</si>
  <si>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</si>
  <si>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</si>
  <si>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</si>
  <si>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</si>
  <si>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</si>
  <si>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</si>
  <si>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</si>
  <si>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</si>
  <si>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</si>
  <si>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</si>
  <si>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</si>
  <si>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</si>
  <si>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</si>
  <si>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</si>
  <si>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</si>
  <si>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</si>
  <si>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</si>
  <si>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</si>
  <si>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</si>
  <si>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</si>
  <si>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</si>
  <si>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</si>
  <si>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</si>
  <si>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</si>
  <si>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</si>
  <si>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</si>
  <si>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</si>
  <si>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</si>
  <si>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</si>
  <si>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</si>
  <si>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</si>
  <si>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</si>
  <si>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</si>
  <si>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</si>
  <si>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</si>
  <si>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</si>
  <si>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</si>
  <si>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</si>
  <si>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</si>
  <si>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</si>
  <si>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</si>
  <si>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</si>
  <si>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</si>
  <si>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</si>
  <si>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</si>
  <si>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</si>
  <si>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</si>
  <si>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</si>
  <si>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</si>
  <si>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</si>
  <si>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</si>
  <si>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</si>
  <si>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</si>
  <si>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</si>
  <si>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</si>
  <si>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</si>
  <si>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</si>
  <si>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</si>
  <si>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</si>
  <si>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</si>
  <si>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</si>
  <si>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</si>
  <si>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</si>
  <si>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</si>
  <si>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</si>
  <si>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</si>
  <si>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</si>
  <si>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</si>
  <si>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</si>
  <si>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</si>
  <si>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</si>
  <si>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</si>
  <si>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</si>
  <si>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</si>
  <si>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</si>
  <si>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</si>
  <si>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</si>
  <si>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</si>
  <si>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</si>
  <si>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</si>
  <si>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</si>
  <si>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</si>
  <si>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</si>
  <si>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</si>
  <si>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</si>
  <si>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</si>
  <si>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</si>
  <si>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</si>
  <si>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</si>
  <si>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</si>
  <si>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</si>
  <si>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</si>
  <si>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</si>
  <si>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</si>
  <si>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</si>
  <si>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</si>
  <si>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</si>
  <si>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</si>
  <si>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</si>
  <si>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</si>
  <si>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</si>
  <si>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</si>
  <si>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</si>
  <si>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</si>
  <si>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</si>
  <si>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</si>
  <si>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</si>
  <si>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</si>
  <si>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</si>
  <si>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</si>
  <si>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</si>
  <si>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</si>
  <si>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</si>
  <si>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</si>
  <si>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</si>
  <si>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</si>
  <si>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</si>
  <si>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</si>
  <si>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</si>
  <si>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</si>
  <si>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</si>
  <si>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</si>
  <si>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</si>
  <si>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</si>
  <si>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</si>
  <si>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</si>
  <si>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</si>
  <si>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</si>
  <si>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</si>
  <si>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</si>
  <si>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</si>
  <si>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</si>
  <si>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</si>
  <si>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</si>
  <si>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</si>
  <si>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</si>
  <si>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</si>
  <si>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</si>
  <si>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</si>
  <si>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</si>
  <si>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</si>
  <si>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</si>
  <si>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</si>
  <si>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</si>
  <si>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</si>
  <si>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</si>
  <si>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</si>
  <si>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</si>
  <si>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</si>
  <si>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</si>
  <si>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</si>
  <si>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</si>
  <si>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</si>
  <si>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</si>
  <si>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</si>
  <si>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</si>
  <si>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</si>
  <si>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</si>
  <si>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</si>
  <si>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</si>
  <si>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</si>
  <si>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</si>
  <si>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</si>
  <si>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</si>
  <si>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</si>
  <si>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</si>
  <si>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</si>
  <si>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</si>
  <si>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</si>
  <si>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</si>
  <si>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</si>
  <si>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</si>
  <si>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</si>
  <si>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</si>
  <si>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</si>
  <si>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</si>
  <si>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</si>
  <si>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</si>
  <si>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</si>
  <si>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</si>
  <si>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</si>
  <si>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</si>
  <si>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</si>
  <si>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</si>
  <si>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</si>
  <si>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</si>
  <si>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</si>
  <si>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</si>
  <si>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</si>
  <si>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</si>
  <si>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</si>
  <si>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</si>
  <si>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</si>
  <si>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</si>
  <si>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</si>
  <si>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</si>
  <si>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</si>
  <si>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</si>
  <si>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</si>
  <si>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</si>
  <si>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</si>
  <si>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</si>
  <si>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</si>
  <si>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</si>
  <si>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</si>
  <si>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</si>
  <si>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</si>
  <si>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</si>
  <si>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</si>
  <si>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</si>
  <si>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</si>
  <si>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</si>
  <si>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</si>
  <si>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</si>
  <si>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</si>
  <si>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</si>
  <si>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</si>
  <si>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</si>
  <si>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</si>
  <si>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</si>
  <si>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</si>
  <si>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</si>
  <si>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</si>
  <si>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</si>
  <si>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</si>
  <si>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</si>
  <si>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</si>
  <si>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</si>
  <si>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</si>
  <si>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</si>
  <si>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</si>
  <si>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</si>
  <si>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</si>
  <si>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</si>
  <si>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</si>
  <si>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</si>
  <si>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</si>
  <si>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</si>
  <si>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</si>
  <si>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</si>
  <si>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</si>
  <si>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</si>
  <si>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</si>
  <si>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</si>
  <si>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</si>
  <si>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</si>
  <si>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</si>
  <si>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</si>
  <si>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</si>
  <si>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</si>
  <si>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</si>
  <si>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</si>
  <si>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</si>
  <si>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</si>
  <si>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</si>
  <si>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</si>
  <si>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</si>
  <si>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</si>
  <si>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</si>
  <si>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</si>
  <si>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</si>
  <si>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</si>
  <si>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</si>
  <si>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</si>
  <si>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</si>
  <si>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</si>
  <si>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</si>
  <si>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</si>
  <si>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</si>
  <si>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</si>
  <si>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</si>
  <si>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</si>
  <si>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</si>
  <si>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</si>
  <si>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</si>
  <si>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</si>
  <si>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</si>
  <si>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</si>
  <si>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</si>
  <si>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</si>
  <si>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</si>
  <si>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</si>
  <si>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</si>
  <si>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</si>
  <si>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</si>
  <si>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</si>
  <si>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</si>
  <si>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</si>
  <si>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</si>
  <si>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</si>
  <si>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</si>
  <si>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</si>
  <si>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</si>
  <si>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</si>
  <si>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</si>
  <si>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</si>
  <si>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</si>
  <si>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</si>
  <si>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</si>
  <si>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</si>
  <si>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</si>
  <si>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</si>
  <si>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</si>
  <si>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</si>
  <si>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</si>
  <si>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</si>
  <si>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</si>
  <si>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</si>
  <si>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</si>
  <si>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</si>
  <si>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</si>
  <si>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</si>
  <si>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</si>
  <si>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</si>
  <si>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</si>
  <si>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</si>
  <si>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</si>
  <si>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</si>
  <si>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</si>
  <si>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</si>
  <si>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</si>
  <si>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</si>
  <si>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</si>
  <si>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</si>
  <si>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</si>
  <si>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</si>
  <si>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</si>
  <si>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</si>
  <si>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</si>
  <si>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</si>
  <si>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</si>
  <si>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</si>
  <si>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</si>
  <si>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</si>
  <si>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</si>
  <si>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</si>
  <si>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</si>
  <si>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</si>
  <si>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</si>
  <si>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</si>
  <si>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</si>
  <si>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</si>
  <si>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</si>
  <si>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</si>
  <si>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</si>
  <si>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</si>
  <si>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</si>
  <si>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</si>
  <si>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</si>
  <si>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</si>
  <si>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</si>
  <si>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</si>
  <si>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</si>
  <si>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</si>
  <si>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</si>
  <si>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</si>
  <si>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</si>
  <si>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</si>
  <si>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</si>
  <si>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</si>
  <si>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</si>
  <si>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</si>
  <si>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</si>
  <si>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</si>
  <si>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</si>
  <si>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</si>
  <si>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</si>
  <si>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</si>
  <si>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</si>
  <si>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</si>
  <si>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</si>
  <si>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</si>
  <si>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</si>
  <si>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</si>
  <si>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</si>
  <si>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</si>
  <si>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</si>
  <si>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</si>
  <si>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</si>
  <si>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</si>
  <si>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</si>
  <si>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</si>
  <si>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</si>
  <si>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</si>
  <si>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</si>
  <si>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</si>
  <si>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</si>
  <si>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</si>
  <si>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</si>
  <si>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</si>
  <si>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</si>
  <si>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</si>
  <si>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</si>
  <si>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</si>
  <si>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</si>
  <si>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</si>
  <si>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</si>
  <si>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</si>
  <si>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</si>
  <si>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</si>
  <si>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</si>
  <si>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</si>
  <si>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</si>
  <si>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</si>
  <si>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</si>
  <si>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</si>
  <si>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</si>
  <si>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</si>
  <si>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</si>
  <si>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</si>
  <si>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</si>
  <si>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</si>
  <si>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</si>
  <si>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</si>
  <si>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</si>
  <si>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</si>
  <si>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</si>
  <si>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</si>
  <si>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</si>
  <si>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</si>
  <si>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</si>
  <si>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</si>
  <si>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</si>
  <si>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</si>
  <si>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</si>
  <si>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</si>
  <si>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</si>
  <si>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</si>
  <si>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</si>
  <si>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</si>
  <si>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</si>
  <si>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</si>
  <si>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</si>
  <si>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</si>
  <si>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</si>
  <si>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</si>
  <si>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</si>
  <si>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</si>
  <si>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</si>
  <si>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</si>
  <si>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</si>
  <si>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</si>
  <si>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</si>
  <si>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</si>
  <si>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</si>
  <si>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</si>
  <si>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</si>
  <si>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</si>
  <si>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</si>
  <si>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</si>
  <si>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</si>
  <si>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</si>
  <si>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</si>
  <si>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</si>
  <si>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</si>
  <si>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</si>
  <si>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</si>
  <si>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</si>
  <si>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</si>
  <si>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</si>
  <si>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</si>
  <si>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</si>
  <si>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</si>
  <si>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</si>
  <si>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</si>
  <si>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</si>
  <si>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</si>
  <si>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</si>
  <si>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</si>
  <si>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</si>
  <si>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</si>
  <si>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</si>
  <si>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</si>
  <si>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</si>
  <si>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</si>
  <si>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</si>
  <si>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</si>
  <si>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</si>
  <si>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</si>
  <si>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</si>
  <si>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</si>
  <si>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</si>
  <si>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</si>
  <si>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</si>
  <si>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</si>
  <si>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</si>
  <si>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</si>
  <si>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</si>
  <si>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</si>
  <si>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</si>
  <si>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</si>
  <si>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</si>
  <si>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</si>
  <si>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</si>
  <si>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</si>
  <si>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</si>
  <si>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</si>
  <si>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</si>
  <si>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</si>
  <si>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</si>
  <si>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</si>
  <si>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</si>
  <si>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</si>
  <si>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</si>
  <si>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</si>
  <si>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</si>
  <si>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</si>
  <si>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</si>
  <si>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</si>
  <si>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</si>
  <si>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</si>
  <si>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</si>
  <si>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</si>
  <si>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</si>
  <si>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</si>
  <si>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</si>
  <si>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</si>
  <si>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</si>
  <si>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</si>
  <si>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</si>
  <si>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</si>
  <si>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</si>
  <si>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</si>
  <si>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</si>
  <si>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</si>
  <si>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</si>
  <si>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</si>
  <si>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</si>
  <si>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</si>
  <si>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</si>
  <si>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</si>
  <si>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</si>
  <si>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</si>
  <si>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</si>
  <si>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</si>
  <si>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</si>
  <si>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</si>
  <si>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</si>
  <si>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</si>
  <si>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</si>
  <si>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</si>
  <si>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</si>
  <si>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</si>
  <si>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</si>
  <si>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</si>
  <si>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</si>
  <si>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</si>
  <si>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</si>
  <si>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</si>
  <si>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</si>
  <si>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</si>
  <si>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</si>
  <si>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</si>
  <si>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</si>
  <si>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</si>
  <si>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</si>
  <si>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</si>
  <si>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</si>
  <si>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</si>
  <si>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</si>
  <si>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</si>
  <si>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</si>
  <si>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</si>
  <si>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</si>
  <si>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</si>
  <si>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</si>
  <si>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</si>
  <si>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</si>
  <si>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</si>
  <si>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</si>
  <si>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</si>
  <si>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</si>
  <si>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</si>
  <si>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</si>
  <si>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</si>
  <si>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</si>
  <si>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</si>
  <si>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</si>
  <si>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</si>
  <si>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</si>
  <si>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</si>
  <si>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</si>
  <si>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</si>
  <si>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</si>
  <si>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</si>
  <si>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</si>
  <si>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</si>
  <si>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</si>
  <si>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</si>
  <si>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</si>
  <si>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</si>
  <si>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</si>
  <si>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</si>
  <si>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</si>
  <si>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</si>
  <si>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</si>
  <si>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</si>
  <si>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</si>
  <si>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</si>
  <si>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</si>
  <si>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</si>
  <si>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</si>
  <si>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</si>
  <si>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</si>
  <si>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</si>
  <si>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</si>
  <si>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</si>
  <si>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</si>
  <si>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</si>
  <si>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</si>
  <si>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</si>
  <si>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</si>
  <si>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</si>
  <si>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</si>
  <si>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</si>
  <si>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</si>
  <si>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</si>
  <si>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</si>
  <si>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</si>
  <si>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</si>
  <si>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</si>
  <si>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</si>
  <si>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</si>
  <si>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</si>
  <si>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</si>
  <si>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</si>
  <si>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</si>
  <si>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</si>
  <si>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</si>
  <si>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</si>
  <si>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</si>
  <si>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</si>
  <si>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</si>
  <si>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</si>
  <si>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</si>
  <si>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</si>
  <si>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</si>
  <si>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</si>
  <si>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</si>
  <si>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</si>
  <si>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</si>
  <si>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</si>
  <si>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</si>
  <si>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</si>
  <si>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</si>
  <si>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</si>
  <si>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</si>
  <si>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</si>
  <si>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</si>
  <si>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</si>
  <si>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</si>
  <si>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</si>
  <si>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</si>
  <si>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</si>
  <si>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</si>
  <si>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</si>
  <si>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</si>
  <si>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</si>
  <si>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</si>
  <si>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</si>
  <si>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</si>
  <si>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</si>
  <si>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</si>
  <si>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</si>
  <si>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</si>
  <si>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</si>
  <si>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</si>
  <si>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</si>
  <si>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</si>
  <si>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</si>
  <si>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</si>
  <si>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</si>
  <si>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</si>
  <si>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</si>
  <si>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</si>
  <si>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</si>
  <si>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</si>
  <si>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</si>
  <si>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</si>
  <si>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</si>
  <si>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</si>
  <si>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</si>
  <si>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</si>
  <si>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</si>
  <si>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</si>
  <si>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</si>
  <si>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</si>
  <si>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</si>
  <si>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</si>
  <si>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</si>
  <si>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</si>
  <si>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</si>
  <si>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</si>
  <si>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</si>
  <si>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</si>
  <si>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</si>
  <si>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</si>
  <si>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</si>
  <si>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</si>
  <si>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</si>
  <si>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</si>
  <si>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</si>
  <si>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</si>
  <si>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</si>
  <si>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</si>
  <si>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</si>
  <si>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</si>
  <si>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</si>
  <si>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</si>
  <si>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</si>
  <si>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</si>
  <si>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</si>
  <si>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</si>
  <si>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</si>
  <si>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</si>
  <si>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</si>
  <si>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</si>
  <si>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</si>
  <si>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</si>
  <si>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</si>
  <si>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</si>
  <si>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</si>
  <si>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</si>
  <si>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</si>
  <si>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</si>
  <si>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</si>
  <si>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</si>
  <si>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</si>
  <si>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</si>
  <si>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</si>
  <si>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</si>
  <si>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</si>
  <si>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</si>
  <si>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</si>
  <si>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</si>
  <si>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</si>
  <si>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</si>
  <si>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</si>
  <si>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</si>
  <si>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</si>
  <si>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</si>
  <si>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</si>
  <si>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</si>
  <si>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</si>
  <si>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</si>
  <si>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</si>
  <si>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</si>
  <si>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</si>
  <si>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</si>
  <si>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</si>
  <si>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</si>
  <si>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</si>
  <si>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</si>
  <si>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</si>
  <si>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</si>
  <si>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</si>
  <si>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</si>
  <si>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</si>
  <si>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</si>
  <si>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</si>
  <si>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</si>
  <si>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</si>
  <si>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</si>
  <si>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</si>
  <si>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</si>
  <si>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</si>
  <si>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</si>
  <si>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</si>
  <si>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</si>
  <si>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</si>
  <si>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</si>
  <si>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</si>
  <si>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</si>
  <si>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</si>
  <si>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</si>
  <si>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</si>
  <si>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</si>
  <si>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</si>
  <si>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</si>
  <si>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</si>
  <si>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</si>
  <si>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</si>
  <si>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</si>
  <si>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</si>
  <si>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</si>
  <si>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</si>
  <si>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</si>
  <si>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</si>
  <si>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</si>
  <si>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</si>
  <si>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</si>
  <si>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</si>
  <si>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</si>
  <si>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</si>
  <si>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</si>
  <si>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</si>
  <si>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</si>
  <si>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</si>
  <si>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</si>
  <si>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</si>
  <si>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</si>
  <si>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</si>
  <si>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</si>
  <si>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</si>
  <si>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</si>
  <si>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</si>
  <si>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</si>
  <si>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</si>
  <si>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</si>
  <si>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</si>
  <si>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</si>
  <si>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</si>
  <si>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</si>
  <si>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</si>
  <si>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</si>
  <si>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</si>
  <si>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</si>
  <si>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</si>
  <si>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</si>
  <si>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</si>
  <si>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</si>
  <si>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</si>
  <si>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</si>
  <si>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</si>
  <si>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</si>
  <si>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</si>
  <si>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</si>
  <si>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</si>
  <si>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</si>
  <si>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</si>
  <si>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</si>
  <si>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</si>
  <si>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</si>
  <si>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</si>
  <si>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</si>
  <si>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</si>
  <si>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</si>
  <si>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</si>
  <si>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</si>
  <si>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</si>
  <si>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</si>
  <si>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</si>
  <si>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</si>
  <si>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</si>
  <si>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</si>
  <si>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</si>
  <si>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</si>
  <si>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</si>
  <si>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</si>
  <si>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</si>
  <si>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</si>
  <si>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</si>
  <si>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</si>
  <si>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</si>
  <si>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</si>
  <si>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</si>
  <si>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</si>
  <si>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</si>
  <si>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</si>
  <si>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</si>
  <si>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</si>
  <si>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</si>
  <si>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</si>
  <si>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</si>
  <si>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</si>
  <si>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</si>
  <si>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</si>
  <si>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</si>
  <si>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</si>
  <si>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</si>
  <si>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</si>
  <si>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</si>
  <si>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</si>
  <si>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</si>
  <si>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</si>
  <si>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</si>
  <si>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</si>
  <si>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</si>
  <si>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</si>
  <si>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</si>
  <si>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</si>
  <si>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</si>
  <si>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</si>
  <si>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</si>
  <si>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</si>
  <si>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</si>
  <si>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</si>
  <si>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</si>
  <si>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</si>
  <si>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</si>
  <si>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</si>
  <si>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</si>
  <si>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</si>
  <si>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</si>
  <si>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</si>
  <si>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</si>
  <si>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</si>
  <si>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</si>
  <si>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</si>
  <si>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</si>
  <si>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</si>
  <si>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</si>
  <si>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</si>
  <si>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</si>
  <si>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</si>
  <si>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</si>
  <si>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</si>
  <si>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</si>
  <si>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</si>
  <si>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</si>
  <si>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</si>
  <si>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</si>
  <si>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</si>
  <si>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</si>
  <si>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</si>
  <si>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</si>
  <si>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</si>
  <si>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</si>
  <si>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</si>
  <si>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</si>
  <si>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</si>
  <si>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</si>
  <si>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</si>
  <si>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</si>
  <si>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</si>
  <si>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</si>
  <si>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</si>
  <si>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</si>
  <si>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</si>
  <si>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</si>
  <si>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</si>
  <si>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</si>
  <si>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</si>
  <si>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</si>
  <si>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</si>
  <si>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</si>
  <si>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</si>
  <si>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</si>
  <si>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</si>
  <si>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</si>
  <si>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</si>
  <si>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</si>
  <si>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</si>
  <si>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</si>
  <si>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</si>
  <si>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</si>
  <si>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</si>
  <si>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</si>
  <si>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</si>
  <si>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</si>
  <si>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</si>
  <si>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</si>
  <si>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</si>
  <si>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</si>
  <si>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</si>
  <si>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</si>
  <si>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</si>
  <si>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</si>
  <si>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</si>
  <si>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</si>
  <si>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</si>
  <si>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</si>
  <si>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</si>
  <si>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</si>
  <si>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</si>
  <si>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</si>
  <si>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</si>
  <si>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</si>
  <si>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</si>
  <si>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</si>
  <si>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</si>
  <si>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</si>
  <si>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</si>
  <si>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</si>
  <si>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</si>
  <si>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</si>
  <si>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</si>
  <si>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</si>
  <si>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</si>
  <si>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</si>
  <si>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</si>
  <si>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</si>
  <si>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</si>
  <si>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</si>
  <si>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</si>
  <si>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</si>
  <si>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</si>
  <si>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</si>
  <si>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</si>
  <si>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</si>
  <si>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</si>
  <si>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</si>
  <si>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</si>
  <si>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</si>
  <si>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</si>
  <si>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</si>
  <si>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</si>
  <si>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</si>
  <si>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</si>
  <si>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</si>
  <si>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</si>
  <si>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</si>
  <si>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</si>
  <si>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</si>
  <si>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</si>
  <si>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</si>
  <si>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</si>
  <si>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</si>
  <si>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</si>
  <si>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</si>
  <si>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</si>
  <si>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</si>
  <si>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</si>
  <si>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</si>
  <si>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</si>
  <si>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</si>
  <si>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</si>
  <si>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</si>
  <si>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</si>
  <si>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</si>
  <si>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</si>
  <si>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</si>
  <si>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</si>
  <si>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</si>
  <si>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</si>
  <si>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</si>
  <si>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</si>
  <si>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</si>
  <si>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</si>
  <si>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</si>
  <si>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</si>
  <si>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</si>
  <si>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</si>
  <si>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</si>
  <si>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</si>
  <si>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</si>
  <si>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</si>
  <si>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</si>
  <si>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</si>
  <si>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</si>
  <si>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</si>
  <si>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</si>
  <si>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</si>
  <si>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</si>
  <si>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</si>
  <si>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</si>
  <si>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</si>
  <si>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</si>
  <si>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</si>
  <si>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</si>
  <si>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</si>
  <si>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</si>
  <si>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</si>
  <si>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</si>
  <si>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</si>
  <si>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</si>
  <si>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</si>
  <si>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</si>
  <si>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</si>
  <si>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</si>
  <si>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</si>
  <si>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</si>
  <si>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</si>
  <si>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</si>
  <si>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</si>
  <si>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</si>
  <si>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</si>
  <si>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</si>
  <si>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</si>
  <si>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</si>
  <si>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</si>
  <si>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</si>
  <si>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</si>
  <si>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</si>
  <si>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</si>
  <si>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</si>
  <si>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</si>
  <si>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</si>
  <si>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</si>
  <si>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</si>
  <si>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</si>
  <si>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</si>
  <si>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</si>
  <si>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</si>
  <si>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</si>
  <si>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</si>
  <si>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</si>
  <si>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</si>
  <si>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</si>
  <si>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</si>
  <si>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</si>
  <si>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</si>
  <si>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</si>
  <si>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</si>
  <si>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</si>
  <si>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</si>
  <si>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</si>
  <si>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</si>
  <si>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</si>
  <si>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</si>
  <si>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</si>
  <si>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</si>
  <si>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</si>
  <si>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</si>
  <si>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</si>
  <si>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</si>
  <si>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</si>
  <si>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</si>
  <si>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</si>
  <si>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</si>
  <si>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</si>
  <si>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</si>
  <si>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</si>
  <si>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</si>
  <si>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</si>
  <si>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</si>
  <si>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</si>
  <si>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</si>
  <si>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</si>
  <si>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</si>
  <si>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</si>
  <si>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</si>
  <si>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</si>
  <si>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</si>
  <si>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</si>
  <si>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</si>
  <si>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</si>
  <si>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</si>
  <si>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</si>
  <si>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</si>
  <si>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</si>
  <si>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</si>
  <si>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</si>
  <si>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</si>
  <si>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</si>
  <si>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</si>
  <si>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</si>
  <si>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</si>
  <si>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</si>
  <si>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</si>
  <si>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</si>
  <si>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</si>
  <si>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</si>
  <si>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</si>
  <si>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</si>
  <si>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</si>
  <si>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</si>
  <si>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</si>
  <si>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</si>
  <si>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</si>
  <si>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</si>
  <si>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</si>
  <si>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</si>
  <si>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</si>
  <si>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</si>
  <si>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</si>
  <si>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</si>
  <si>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</si>
  <si>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</si>
  <si>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</si>
  <si>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</si>
  <si>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</si>
  <si>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</si>
  <si>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</si>
  <si>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</si>
  <si>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</si>
  <si>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</si>
  <si>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</si>
  <si>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</si>
  <si>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</si>
  <si>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</si>
  <si>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</si>
  <si>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</si>
  <si>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</si>
  <si>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</si>
  <si>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</si>
  <si>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</si>
  <si>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</si>
  <si>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</si>
  <si>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</si>
  <si>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</si>
  <si>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</si>
  <si>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</si>
  <si>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</si>
  <si>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</si>
  <si>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</si>
  <si>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</si>
  <si>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</si>
  <si>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</si>
  <si>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</si>
  <si>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</si>
  <si>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</si>
  <si>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</si>
  <si>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</si>
  <si>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</si>
  <si>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</si>
  <si>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</si>
  <si>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</si>
  <si>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</si>
  <si>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</si>
  <si>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</si>
  <si>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</si>
  <si>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</si>
  <si>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</si>
  <si>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</si>
  <si>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</si>
  <si>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</si>
  <si>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</si>
  <si>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</si>
  <si>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</si>
  <si>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</si>
  <si>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</si>
  <si>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</si>
  <si>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</si>
  <si>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</si>
  <si>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</si>
  <si>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</si>
  <si>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</si>
  <si>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</si>
  <si>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</si>
  <si>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</si>
  <si>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</si>
  <si>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</si>
  <si>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</si>
  <si>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</si>
  <si>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</si>
  <si>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</si>
  <si>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</si>
  <si>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</si>
  <si>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</si>
  <si>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</si>
  <si>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</si>
  <si>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</si>
  <si>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</si>
  <si>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</si>
  <si>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</si>
  <si>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</si>
  <si>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</si>
  <si>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</si>
  <si>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</si>
  <si>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</si>
  <si>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</si>
  <si>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</si>
  <si>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</si>
  <si>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</si>
  <si>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</si>
  <si>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</si>
  <si>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</si>
  <si>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</si>
  <si>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</si>
  <si>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</si>
  <si>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</si>
  <si>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</si>
  <si>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</si>
  <si>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</si>
  <si>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</si>
  <si>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</si>
  <si>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</si>
  <si>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</si>
  <si>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</si>
  <si>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</si>
  <si>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</si>
  <si>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</si>
  <si>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</si>
  <si>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</si>
  <si>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</si>
  <si>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</si>
  <si>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</si>
  <si>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</si>
  <si>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</si>
  <si>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</si>
  <si>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</si>
  <si>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</si>
  <si>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</si>
  <si>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</si>
  <si>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</si>
  <si>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</si>
  <si>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</si>
  <si>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</si>
  <si>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</si>
  <si>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</si>
  <si>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</si>
  <si>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</si>
  <si>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</si>
  <si>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</si>
  <si>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</si>
  <si>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</si>
  <si>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</si>
  <si>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</si>
  <si>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</si>
  <si>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</si>
  <si>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</si>
  <si>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</si>
  <si>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</si>
  <si>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</si>
  <si>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</si>
  <si>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</si>
  <si>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</si>
  <si>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</si>
  <si>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</si>
  <si>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</si>
  <si>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</si>
  <si>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</si>
  <si>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</si>
  <si>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</si>
  <si>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</si>
  <si>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</si>
  <si>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</si>
  <si>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</si>
  <si>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</si>
  <si>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</si>
  <si>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</si>
  <si>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</si>
  <si>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</si>
  <si>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</si>
  <si>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</si>
  <si>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</si>
  <si>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</si>
  <si>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</si>
  <si>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</si>
  <si>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</si>
  <si>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</si>
  <si>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</si>
  <si>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</si>
  <si>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</si>
  <si>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</si>
  <si>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</si>
  <si>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</si>
  <si>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</si>
  <si>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</si>
  <si>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</si>
  <si>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</si>
  <si>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</si>
  <si>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</si>
  <si>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</si>
  <si>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</si>
  <si>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</si>
  <si>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</si>
  <si>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</si>
  <si>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</si>
  <si>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</si>
  <si>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</si>
  <si>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</si>
  <si>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</si>
  <si>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</si>
  <si>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</si>
  <si>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</si>
  <si>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</si>
  <si>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</si>
  <si>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</si>
  <si>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</si>
  <si>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</si>
  <si>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</si>
  <si>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</si>
  <si>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</si>
  <si>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</si>
  <si>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</si>
  <si>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</si>
  <si>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</si>
  <si>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</si>
  <si>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</si>
  <si>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</si>
  <si>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</si>
  <si>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</si>
  <si>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</si>
  <si>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</si>
  <si>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</si>
  <si>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</si>
  <si>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</si>
  <si>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</si>
  <si>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</si>
  <si>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</si>
  <si>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</si>
  <si>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</si>
  <si>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</si>
  <si>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</si>
  <si>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</si>
  <si>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</si>
  <si>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</si>
  <si>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</si>
  <si>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</si>
  <si>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</si>
  <si>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</si>
  <si>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</si>
  <si>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</si>
  <si>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</si>
  <si>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</si>
  <si>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</si>
  <si>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</si>
  <si>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</si>
  <si>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</si>
  <si>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</si>
  <si>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</si>
  <si>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</si>
  <si>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</si>
  <si>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</si>
  <si>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</si>
  <si>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</si>
  <si>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</si>
  <si>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</si>
  <si>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</si>
  <si>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</si>
  <si>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</si>
  <si>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</si>
  <si>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</si>
  <si>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</si>
  <si>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</si>
  <si>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</si>
  <si>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</si>
  <si>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</si>
  <si>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</si>
  <si>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</si>
  <si>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</si>
  <si>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</si>
  <si>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</si>
  <si>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</si>
  <si>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</si>
  <si>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</si>
  <si>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</si>
  <si>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</si>
  <si>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</si>
  <si>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</si>
  <si>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</si>
  <si>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</si>
  <si>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</si>
  <si>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</si>
  <si>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</si>
  <si>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</si>
  <si>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</si>
  <si>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</si>
  <si>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</si>
  <si>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</si>
  <si>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</si>
  <si>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</si>
  <si>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</si>
  <si>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</si>
  <si>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</si>
  <si>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</si>
  <si>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</si>
  <si>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</si>
  <si>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</si>
  <si>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</si>
  <si>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</si>
  <si>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</si>
  <si>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</si>
  <si>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</si>
  <si>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</si>
  <si>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</si>
  <si>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</si>
  <si>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</si>
  <si>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</si>
  <si>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</si>
  <si>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</si>
  <si>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</si>
  <si>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</si>
  <si>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</si>
  <si>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</si>
  <si>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</si>
  <si>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</si>
  <si>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</si>
  <si>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</si>
  <si>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</si>
  <si>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</si>
  <si>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</si>
  <si>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</si>
  <si>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</si>
  <si>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</si>
  <si>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</si>
  <si>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</si>
  <si>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</si>
  <si>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</si>
  <si>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</si>
  <si>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</si>
  <si>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</si>
  <si>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</si>
  <si>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</si>
  <si>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</si>
  <si>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</si>
  <si>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</si>
  <si>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</si>
  <si>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</si>
  <si>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</si>
  <si>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</si>
  <si>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</si>
  <si>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</si>
  <si>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</si>
  <si>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</si>
  <si>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</si>
  <si>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</si>
  <si>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</si>
  <si>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</si>
  <si>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</si>
  <si>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</si>
  <si>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</si>
  <si>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</si>
  <si>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</si>
  <si>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</si>
  <si>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</si>
  <si>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</si>
  <si>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</si>
  <si>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</si>
  <si>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</si>
  <si>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</si>
  <si>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</si>
  <si>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</si>
  <si>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</si>
  <si>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</si>
  <si>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</si>
  <si>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</si>
  <si>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</si>
  <si>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</si>
  <si>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</si>
  <si>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</si>
  <si>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</si>
  <si>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</si>
  <si>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</si>
  <si>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</si>
  <si>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</si>
  <si>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</si>
  <si>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</si>
  <si>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</si>
  <si>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</si>
  <si>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</si>
  <si>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</si>
  <si>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</si>
  <si>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</si>
  <si>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</si>
  <si>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</si>
  <si>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</si>
  <si>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</si>
  <si>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</si>
  <si>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</si>
  <si>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</si>
  <si>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</si>
  <si>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</si>
  <si>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</si>
  <si>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</si>
  <si>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</si>
  <si>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</si>
  <si>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</si>
  <si>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</si>
  <si>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</si>
  <si>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</si>
  <si>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</si>
  <si>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</si>
  <si>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</si>
  <si>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</si>
  <si>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</si>
  <si>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</si>
  <si>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</si>
  <si>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</si>
  <si>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</si>
  <si>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</si>
  <si>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</si>
  <si>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</si>
  <si>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</si>
  <si>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</si>
  <si>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</si>
  <si>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</si>
  <si>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</si>
  <si>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</si>
  <si>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</si>
  <si>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</si>
  <si>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</si>
  <si>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</si>
  <si>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</si>
  <si>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</si>
  <si>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</si>
  <si>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</si>
  <si>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</si>
  <si>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</si>
  <si>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</si>
  <si>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</si>
  <si>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</si>
  <si>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</si>
  <si>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</si>
  <si>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</si>
  <si>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</si>
  <si>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</si>
  <si>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</si>
  <si>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</si>
  <si>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</si>
  <si>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</si>
  <si>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</si>
  <si>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</si>
  <si>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</si>
  <si>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</si>
  <si>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</si>
  <si>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</si>
  <si>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</si>
  <si>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</si>
  <si>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</si>
  <si>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</si>
  <si>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</si>
  <si>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</si>
  <si>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</si>
  <si>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</si>
  <si>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</si>
  <si>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</si>
  <si>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</si>
  <si>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</si>
  <si>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</si>
  <si>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</si>
  <si>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</si>
  <si>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</si>
  <si>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</si>
  <si>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</si>
  <si>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</si>
  <si>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</si>
  <si>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</si>
  <si>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</si>
  <si>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</si>
  <si>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</si>
  <si>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</si>
  <si>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</si>
  <si>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</si>
  <si>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</si>
  <si>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</si>
  <si>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</si>
  <si>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</si>
  <si>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</si>
  <si>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</si>
  <si>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</si>
  <si>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</si>
  <si>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</si>
  <si>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</si>
  <si>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</si>
  <si>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</si>
  <si>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</si>
  <si>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</si>
  <si>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</si>
  <si>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</si>
  <si>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</si>
  <si>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</si>
  <si>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</si>
  <si>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</si>
  <si>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</si>
  <si>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</si>
  <si>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</si>
  <si>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</si>
  <si>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</si>
  <si>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</si>
  <si>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</si>
  <si>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</si>
  <si>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</si>
  <si>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</si>
  <si>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</si>
  <si>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</si>
  <si>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</si>
  <si>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</si>
  <si>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</si>
  <si>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</si>
  <si>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</si>
  <si>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</si>
  <si>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</si>
  <si>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</si>
  <si>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</si>
  <si>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</si>
  <si>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</si>
  <si>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</si>
  <si>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</si>
  <si>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</si>
  <si>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</si>
  <si>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</si>
  <si>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</si>
  <si>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</si>
  <si>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</si>
  <si>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</si>
  <si>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</si>
  <si>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</si>
  <si>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</si>
  <si>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</si>
  <si>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</si>
  <si>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</si>
  <si>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</si>
  <si>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</si>
  <si>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</si>
  <si>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</si>
  <si>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</si>
  <si>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</si>
  <si>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</si>
  <si>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</si>
  <si>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</si>
  <si>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</si>
  <si>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</si>
  <si>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</si>
  <si>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</si>
  <si>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</si>
  <si>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</si>
  <si>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</si>
  <si>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</si>
  <si>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</si>
  <si>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</si>
  <si>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</si>
  <si>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</si>
  <si>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</si>
  <si>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</si>
  <si>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</si>
  <si>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</si>
  <si>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</si>
  <si>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</si>
  <si>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</si>
  <si>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</si>
  <si>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</si>
  <si>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</si>
  <si>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</si>
  <si>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</si>
  <si>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</si>
  <si>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</si>
  <si>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</si>
  <si>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</si>
  <si>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</si>
  <si>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</si>
  <si>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</si>
  <si>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</si>
  <si>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</si>
  <si>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</si>
  <si>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</si>
  <si>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</si>
  <si>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</si>
  <si>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</si>
  <si>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</si>
  <si>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</si>
  <si>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</si>
  <si>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</si>
  <si>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</si>
  <si>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</si>
  <si>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</si>
  <si>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</si>
  <si>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</si>
  <si>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</si>
  <si>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</si>
  <si>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</si>
  <si>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</si>
  <si>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</si>
  <si>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</si>
  <si>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</si>
  <si>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</si>
  <si>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</si>
  <si>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</si>
  <si>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</si>
  <si>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</si>
  <si>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</si>
  <si>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</si>
  <si>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</si>
  <si>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</si>
  <si>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</si>
  <si>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</si>
  <si>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</si>
  <si>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</si>
  <si>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</si>
  <si>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</si>
  <si>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</si>
  <si>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</si>
  <si>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</si>
  <si>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</si>
  <si>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</si>
  <si>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</si>
  <si>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</si>
  <si>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</si>
  <si>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</si>
  <si>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</si>
  <si>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</si>
  <si>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</si>
  <si>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</si>
  <si>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</si>
  <si>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</si>
  <si>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</si>
  <si>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</si>
  <si>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</si>
  <si>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</si>
  <si>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</si>
  <si>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</si>
  <si>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</si>
  <si>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</si>
  <si>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</si>
  <si>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</si>
  <si>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</si>
  <si>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</si>
  <si>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</si>
  <si>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</si>
  <si>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</si>
  <si>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</si>
  <si>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</si>
  <si>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</si>
  <si>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</si>
  <si>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</si>
  <si>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</si>
  <si>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</si>
  <si>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</si>
  <si>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</si>
  <si>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</si>
  <si>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</si>
  <si>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</si>
  <si>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</si>
  <si>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</si>
  <si>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</si>
  <si>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</si>
  <si>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</si>
  <si>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</si>
  <si>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</si>
  <si>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</si>
  <si>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</si>
  <si>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</si>
  <si>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</si>
  <si>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</si>
  <si>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</si>
  <si>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</si>
  <si>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</si>
  <si>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</si>
  <si>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</si>
  <si>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</si>
  <si>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</si>
  <si>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</si>
  <si>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</si>
  <si>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</si>
  <si>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</si>
  <si>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</si>
  <si>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</si>
  <si>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</si>
  <si>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</si>
  <si>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</si>
  <si>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</si>
  <si>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</si>
  <si>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</si>
  <si>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</si>
  <si>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</si>
  <si>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</si>
  <si>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</si>
  <si>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</si>
  <si>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</si>
  <si>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</si>
  <si>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</si>
  <si>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</si>
  <si>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</si>
  <si>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</si>
  <si>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</si>
  <si>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</si>
  <si>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</si>
  <si>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</si>
  <si>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</si>
  <si>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</si>
  <si>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</si>
  <si>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</si>
  <si>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</si>
  <si>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</si>
  <si>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</si>
  <si>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</si>
  <si>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</si>
  <si>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</si>
  <si>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</si>
  <si>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</si>
  <si>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</si>
  <si>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</si>
  <si>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</si>
  <si>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</si>
  <si>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</si>
  <si>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</si>
  <si>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</si>
  <si>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</si>
  <si>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</si>
  <si>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</si>
  <si>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</si>
  <si>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</si>
  <si>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</si>
  <si>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</si>
  <si>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</si>
  <si>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</si>
  <si>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</si>
  <si>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</si>
  <si>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</si>
  <si>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</si>
  <si>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</si>
  <si>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</si>
  <si>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</si>
  <si>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</si>
  <si>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</si>
  <si>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</si>
  <si>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</si>
  <si>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</si>
  <si>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</si>
  <si>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</si>
  <si>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</si>
  <si>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</si>
  <si>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</si>
  <si>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</si>
  <si>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</si>
  <si>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</si>
  <si>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</si>
  <si>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</si>
  <si>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</si>
  <si>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</si>
  <si>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</si>
  <si>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</si>
  <si>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</si>
  <si>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</si>
  <si>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</si>
  <si>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</si>
  <si>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</si>
  <si>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</si>
  <si>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</si>
  <si>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</si>
  <si>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</si>
  <si>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</si>
  <si>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</si>
  <si>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</si>
  <si>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</si>
  <si>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</si>
  <si>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</si>
  <si>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</si>
  <si>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</si>
  <si>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</si>
  <si>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</si>
  <si>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</si>
  <si>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</si>
  <si>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</si>
  <si>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</si>
  <si>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</si>
  <si>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</si>
  <si>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</si>
  <si>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</si>
  <si>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</si>
  <si>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</si>
  <si>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</si>
  <si>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</si>
  <si>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</si>
  <si>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</si>
  <si>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</si>
  <si>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</si>
  <si>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</si>
  <si>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</si>
  <si>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</si>
  <si>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</si>
  <si>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</si>
  <si>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</si>
  <si>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</si>
  <si>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</si>
  <si>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</si>
  <si>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</si>
  <si>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</si>
  <si>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</si>
  <si>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</si>
  <si>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</si>
  <si>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</si>
  <si>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</si>
  <si>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</si>
  <si>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</si>
  <si>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</si>
  <si>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</si>
  <si>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</si>
  <si>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</si>
  <si>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</si>
  <si>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</si>
  <si>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</si>
  <si>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</si>
  <si>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</si>
  <si>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</si>
  <si>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</si>
  <si>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</si>
  <si>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</si>
  <si>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</si>
  <si>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</si>
  <si>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</si>
  <si>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</si>
  <si>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</si>
  <si>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</si>
  <si>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</si>
  <si>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</si>
  <si>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</si>
  <si>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</si>
  <si>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</si>
  <si>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</si>
  <si>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</si>
  <si>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</si>
  <si>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</si>
  <si>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</si>
  <si>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</si>
  <si>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</si>
  <si>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</si>
  <si>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</si>
  <si>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</si>
  <si>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</si>
  <si>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</si>
  <si>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</si>
  <si>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</si>
  <si>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</si>
  <si>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</si>
  <si>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</si>
  <si>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</si>
  <si>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</si>
  <si>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</si>
  <si>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</si>
  <si>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</si>
  <si>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</si>
  <si>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</si>
  <si>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</si>
  <si>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</si>
  <si>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</si>
  <si>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</si>
  <si>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</si>
  <si>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</si>
  <si>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</si>
  <si>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</si>
  <si>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</si>
  <si>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</si>
  <si>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</si>
  <si>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</si>
  <si>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</si>
  <si>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</si>
  <si>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</si>
  <si>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</si>
  <si>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</si>
  <si>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</si>
  <si>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</si>
  <si>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</si>
  <si>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</si>
  <si>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</si>
  <si>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</si>
  <si>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</si>
  <si>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</si>
  <si>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</si>
  <si>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</si>
  <si>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</si>
  <si>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</si>
  <si>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</si>
  <si>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</si>
  <si>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</si>
  <si>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</si>
  <si>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</si>
  <si>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</si>
  <si>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</si>
  <si>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</si>
  <si>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</si>
  <si>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</si>
  <si>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</si>
  <si>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</si>
  <si>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</si>
  <si>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</si>
  <si>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</si>
  <si>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</si>
  <si>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</si>
  <si>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</si>
  <si>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</si>
  <si>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</si>
  <si>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</si>
  <si>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</si>
  <si>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</si>
  <si>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</si>
  <si>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</si>
  <si>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</si>
  <si>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</si>
  <si>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</si>
  <si>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</si>
  <si>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</si>
  <si>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</si>
  <si>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</si>
  <si>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</si>
  <si>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</si>
  <si>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</si>
  <si>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</si>
  <si>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</si>
  <si>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</si>
  <si>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</si>
  <si>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</si>
  <si>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</si>
  <si>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</si>
  <si>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</si>
  <si>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</si>
  <si>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</si>
  <si>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</si>
  <si>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</si>
  <si>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</si>
  <si>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</si>
  <si>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</si>
  <si>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</si>
  <si>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</si>
  <si>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</si>
  <si>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</si>
  <si>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</si>
  <si>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</si>
  <si>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</si>
  <si>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</si>
  <si>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</si>
  <si>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</si>
  <si>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</si>
  <si>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</si>
  <si>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</si>
  <si>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</si>
  <si>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</si>
  <si>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</si>
  <si>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</si>
  <si>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</si>
  <si>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</si>
  <si>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</si>
  <si>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</si>
  <si>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</si>
  <si>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</si>
  <si>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</si>
  <si>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</si>
  <si>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</si>
  <si>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</si>
  <si>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</si>
  <si>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</si>
  <si>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</si>
  <si>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</si>
  <si>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</si>
  <si>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</si>
  <si>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</si>
  <si>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</si>
  <si>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</si>
  <si>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</si>
  <si>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</si>
  <si>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</si>
  <si>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</si>
  <si>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</si>
  <si>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</si>
  <si>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</si>
  <si>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</si>
  <si>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</si>
  <si>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</si>
  <si>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</si>
  <si>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</si>
  <si>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</si>
  <si>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</si>
  <si>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</si>
  <si>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</si>
  <si>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</si>
  <si>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</si>
  <si>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</si>
  <si>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</si>
  <si>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</si>
  <si>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</si>
  <si>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</si>
  <si>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</si>
  <si>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</si>
  <si>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</si>
  <si>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</si>
  <si>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</si>
  <si>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</si>
  <si>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</si>
  <si>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</si>
  <si>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</si>
  <si>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</si>
  <si>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</si>
  <si>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</si>
  <si>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</si>
  <si>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</si>
  <si>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</si>
  <si>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</si>
  <si>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</si>
  <si>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</si>
  <si>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</si>
  <si>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</si>
  <si>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</si>
  <si>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</si>
  <si>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</si>
  <si>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</si>
  <si>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</si>
  <si>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</si>
  <si>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</si>
  <si>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</si>
  <si>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</si>
  <si>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</si>
  <si>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</si>
  <si>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</si>
  <si>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</si>
  <si>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</si>
  <si>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</si>
  <si>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</si>
  <si>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</si>
  <si>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</si>
  <si>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</si>
  <si>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</si>
  <si>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</si>
  <si>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</si>
  <si>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</si>
  <si>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</si>
  <si>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</si>
  <si>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</si>
  <si>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</si>
  <si>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</si>
  <si>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</si>
  <si>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</si>
  <si>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</si>
  <si>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</si>
  <si>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</si>
  <si>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</si>
  <si>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</si>
  <si>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</si>
  <si>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</si>
  <si>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</si>
  <si>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</si>
  <si>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</si>
  <si>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</si>
  <si>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</si>
  <si>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</si>
  <si>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</si>
  <si>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</si>
  <si>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</si>
  <si>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</si>
  <si>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</si>
  <si>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</si>
  <si>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</si>
  <si>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</si>
  <si>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</si>
  <si>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</si>
  <si>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</si>
  <si>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</si>
  <si>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</si>
  <si>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</si>
  <si>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</si>
  <si>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</si>
  <si>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</si>
  <si>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</si>
  <si>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</si>
  <si>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</si>
  <si>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</si>
  <si>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</si>
  <si>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</si>
  <si>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</si>
  <si>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</si>
  <si>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</si>
  <si>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</si>
  <si>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</si>
  <si>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</si>
  <si>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</si>
  <si>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</si>
  <si>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</si>
  <si>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</si>
  <si>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</si>
  <si>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</si>
  <si>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</si>
  <si>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</si>
  <si>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</si>
  <si>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</si>
  <si>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</si>
  <si>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</si>
  <si>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</si>
  <si>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</si>
  <si>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</si>
  <si>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</si>
  <si>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</si>
  <si>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</si>
  <si>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</si>
  <si>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</si>
  <si>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</si>
  <si>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</si>
  <si>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</si>
  <si>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</si>
  <si>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</si>
  <si>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</si>
  <si>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</si>
  <si>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</si>
  <si>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</si>
  <si>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</si>
  <si>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</si>
  <si>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</si>
  <si>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</si>
  <si>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</si>
  <si>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</si>
  <si>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</si>
  <si>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</si>
  <si>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</si>
  <si>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</si>
  <si>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</si>
  <si>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</si>
  <si>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</si>
  <si>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</si>
  <si>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</si>
  <si>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</si>
  <si>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</si>
  <si>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</si>
  <si>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</si>
  <si>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</si>
  <si>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</si>
  <si>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</si>
  <si>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</si>
  <si>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</si>
  <si>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</si>
  <si>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</si>
  <si>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</si>
  <si>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</si>
  <si>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</si>
  <si>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</si>
  <si>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</si>
  <si>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</si>
  <si>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</si>
  <si>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</si>
  <si>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</si>
  <si>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</si>
  <si>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</si>
  <si>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</si>
  <si>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</si>
  <si>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</si>
  <si>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</si>
  <si>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</si>
  <si>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</si>
  <si>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</si>
  <si>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</si>
  <si>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</si>
  <si>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</si>
  <si>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</si>
  <si>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</si>
  <si>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</si>
  <si>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</si>
  <si>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</si>
  <si>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</si>
  <si>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</si>
  <si>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</si>
  <si>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</si>
  <si>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</si>
  <si>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</si>
  <si>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</si>
  <si>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</si>
  <si>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</si>
  <si>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</si>
  <si>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</si>
  <si>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</si>
  <si>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</si>
  <si>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</si>
  <si>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</si>
  <si>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</si>
  <si>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</si>
  <si>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</si>
  <si>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</si>
  <si>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</si>
  <si>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</si>
  <si>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</si>
  <si>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</si>
  <si>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</si>
  <si>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</si>
  <si>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</si>
  <si>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</si>
  <si>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</si>
  <si>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</si>
  <si>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</si>
  <si>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</si>
  <si>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</si>
  <si>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</si>
  <si>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</si>
  <si>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</si>
  <si>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</si>
  <si>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</si>
  <si>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</si>
  <si>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</si>
  <si>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</si>
  <si>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</si>
  <si>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</si>
  <si>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</si>
  <si>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</si>
  <si>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</si>
  <si>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</si>
  <si>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</si>
  <si>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</si>
  <si>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</si>
  <si>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</si>
  <si>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</si>
  <si>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</si>
  <si>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</si>
  <si>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</si>
  <si>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</si>
  <si>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</si>
  <si>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</si>
  <si>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</si>
  <si>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</si>
  <si>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</si>
  <si>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</si>
  <si>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</si>
  <si>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</si>
  <si>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</si>
  <si>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</si>
  <si>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</si>
  <si>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</si>
  <si>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</si>
  <si>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</si>
  <si>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</si>
  <si>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</si>
  <si>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</si>
  <si>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</si>
  <si>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</si>
  <si>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</si>
  <si>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</si>
  <si>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</si>
  <si>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</si>
  <si>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</si>
  <si>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</si>
  <si>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</si>
  <si>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</si>
  <si>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</si>
  <si>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</si>
  <si>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</si>
  <si>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</si>
  <si>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</si>
  <si>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</si>
  <si>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</si>
  <si>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</si>
  <si>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</si>
  <si>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</si>
  <si>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</si>
  <si>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</si>
  <si>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</si>
  <si>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</si>
  <si>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</si>
  <si>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</si>
  <si>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</si>
  <si>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</si>
  <si>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</si>
  <si>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</si>
  <si>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</si>
  <si>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</si>
  <si>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</si>
  <si>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</si>
  <si>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</si>
  <si>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</si>
  <si>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</si>
  <si>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</si>
  <si>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</si>
  <si>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</si>
  <si>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</si>
  <si>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</si>
  <si>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</si>
  <si>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</si>
  <si>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</si>
  <si>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</si>
  <si>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</si>
  <si>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</si>
  <si>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</si>
  <si>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</si>
  <si>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</si>
  <si>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</si>
  <si>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</si>
  <si>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</si>
  <si>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</si>
  <si>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</si>
  <si>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</si>
  <si>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</si>
  <si>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</si>
  <si>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</si>
  <si>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</si>
  <si>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</si>
  <si>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</si>
  <si>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</si>
  <si>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</si>
  <si>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</si>
  <si>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</si>
  <si>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</si>
  <si>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</si>
  <si>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</si>
  <si>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</si>
  <si>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</si>
  <si>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</si>
  <si>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</si>
  <si>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</si>
  <si>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</si>
  <si>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</si>
  <si>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</si>
  <si>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</si>
  <si>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</si>
  <si>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</si>
  <si>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</si>
  <si>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</si>
  <si>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</si>
  <si>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</si>
  <si>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</si>
  <si>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</si>
  <si>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</si>
  <si>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</si>
  <si>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</si>
  <si>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</si>
  <si>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</si>
  <si>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</si>
  <si>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</si>
  <si>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</si>
  <si>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</si>
  <si>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</si>
  <si>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</si>
  <si>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</si>
  <si>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</si>
  <si>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</si>
  <si>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</si>
  <si>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</si>
  <si>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</si>
  <si>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</si>
  <si>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</si>
  <si>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</si>
  <si>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</si>
  <si>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</si>
  <si>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</si>
  <si>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</si>
  <si>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</si>
  <si>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</si>
  <si>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</si>
  <si>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</si>
  <si>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</si>
  <si>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</si>
  <si>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</si>
  <si>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</si>
  <si>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</si>
  <si>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</si>
  <si>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</si>
  <si>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</si>
  <si>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</si>
  <si>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</si>
  <si>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</si>
  <si>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</si>
  <si>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</si>
  <si>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</si>
  <si>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</si>
  <si>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</si>
  <si>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</si>
  <si>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</si>
  <si>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</si>
  <si>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</si>
  <si>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</si>
  <si>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</si>
  <si>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</si>
  <si>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</si>
  <si>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</si>
  <si>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</si>
  <si>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</si>
  <si>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</si>
  <si>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</si>
  <si>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</si>
  <si>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</si>
  <si>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</si>
  <si>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</si>
  <si>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</si>
  <si>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</si>
  <si>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</si>
  <si>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</si>
  <si>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</si>
  <si>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</si>
  <si>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</si>
  <si>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</si>
  <si>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</si>
  <si>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</si>
  <si>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</si>
  <si>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</si>
  <si>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</si>
  <si>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</si>
  <si>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</si>
  <si>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</si>
  <si>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</si>
  <si>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</si>
  <si>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</si>
  <si>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</si>
  <si>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</si>
  <si>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</si>
  <si>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</si>
  <si>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</si>
  <si>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</si>
  <si>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</si>
  <si>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</si>
  <si>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</si>
  <si>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</si>
  <si>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</si>
  <si>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</si>
  <si>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</si>
  <si>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</si>
  <si>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</si>
  <si>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</si>
  <si>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</si>
  <si>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</si>
  <si>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</si>
  <si>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</si>
  <si>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</si>
  <si>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</si>
  <si>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</si>
  <si>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</si>
  <si>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</si>
  <si>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</si>
  <si>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</si>
  <si>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</si>
  <si>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</si>
  <si>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</si>
  <si>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</si>
  <si>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</si>
  <si>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</si>
  <si>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</si>
  <si>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</si>
  <si>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</si>
  <si>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</si>
  <si>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</si>
  <si>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</si>
  <si>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</si>
  <si>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</si>
  <si>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</si>
  <si>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</si>
  <si>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</si>
  <si>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</si>
  <si>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</si>
  <si>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</si>
  <si>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</si>
  <si>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</si>
  <si>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</si>
  <si>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</si>
  <si>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</si>
  <si>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</si>
  <si>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</si>
  <si>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</si>
  <si>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</si>
  <si>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</si>
  <si>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</si>
  <si>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</si>
  <si>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</si>
  <si>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</si>
  <si>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</si>
  <si>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</si>
  <si>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</si>
  <si>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</si>
  <si>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</si>
  <si>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</si>
  <si>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</si>
  <si>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</si>
  <si>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</si>
  <si>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</si>
  <si>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</si>
  <si>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</si>
  <si>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</si>
  <si>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</si>
  <si>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</si>
  <si>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</si>
  <si>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</si>
  <si>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</si>
  <si>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</si>
  <si>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</si>
  <si>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</si>
  <si>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</si>
  <si>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</si>
  <si>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</si>
  <si>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</si>
  <si>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</si>
  <si>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</si>
  <si>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</si>
  <si>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</si>
  <si>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</si>
  <si>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</si>
  <si>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</si>
  <si>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</si>
  <si>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</si>
  <si>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</si>
  <si>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</si>
  <si>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</si>
  <si>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</si>
  <si>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</si>
  <si>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</si>
  <si>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</si>
  <si>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</si>
  <si>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</si>
  <si>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</si>
  <si>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</si>
  <si>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</si>
  <si>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</si>
  <si>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</si>
  <si>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</si>
  <si>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</si>
  <si>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</si>
  <si>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</si>
  <si>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</si>
  <si>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</si>
  <si>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</si>
  <si>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</si>
  <si>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</si>
  <si>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</si>
  <si>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</si>
  <si>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</si>
  <si>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</si>
  <si>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</si>
  <si>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</si>
  <si>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</si>
  <si>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</si>
  <si>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</si>
  <si>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</si>
  <si>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</si>
  <si>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</si>
  <si>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</si>
  <si>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</si>
  <si>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</si>
  <si>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</si>
  <si>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</si>
  <si>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</si>
  <si>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</si>
  <si>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</si>
  <si>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</si>
  <si>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</si>
  <si>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</si>
  <si>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</si>
  <si>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</si>
  <si>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</si>
  <si>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</si>
  <si>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</si>
  <si>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</si>
  <si>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</si>
  <si>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</si>
  <si>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</si>
  <si>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</si>
  <si>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</si>
  <si>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</si>
  <si>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</si>
  <si>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</si>
  <si>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</si>
  <si>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</si>
  <si>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</si>
  <si>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</si>
  <si>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</si>
  <si>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</si>
  <si>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</si>
  <si>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</si>
  <si>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</si>
  <si>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</si>
  <si>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</si>
  <si>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</si>
  <si>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</si>
  <si>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</si>
  <si>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</si>
  <si>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</si>
  <si>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</si>
  <si>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</si>
  <si>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</si>
  <si>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</si>
  <si>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</si>
  <si>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</si>
  <si>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</si>
  <si>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</si>
  <si>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</si>
  <si>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</si>
  <si>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</si>
  <si>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</si>
  <si>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</si>
  <si>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</si>
  <si>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</si>
  <si>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</si>
  <si>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</si>
  <si>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</si>
  <si>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</si>
  <si>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</si>
  <si>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</si>
  <si>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</si>
  <si>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</si>
  <si>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</si>
  <si>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</si>
  <si>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</si>
  <si>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</si>
  <si>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</si>
  <si>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</si>
  <si>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</si>
  <si>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</si>
  <si>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</si>
  <si>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</si>
  <si>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</si>
  <si>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</si>
  <si>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</si>
  <si>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</si>
  <si>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</si>
  <si>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</si>
  <si>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</si>
  <si>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</si>
  <si>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</si>
  <si>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</si>
  <si>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</si>
  <si>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</si>
  <si>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</si>
  <si>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</si>
  <si>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</si>
  <si>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</si>
  <si>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</si>
  <si>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</si>
  <si>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</si>
  <si>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</si>
  <si>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</si>
  <si>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</si>
  <si>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</si>
  <si>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</si>
  <si>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</si>
  <si>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</si>
  <si>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</si>
  <si>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</si>
  <si>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</si>
  <si>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</si>
  <si>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</si>
  <si>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</si>
  <si>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</si>
  <si>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</si>
  <si>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</si>
  <si>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</si>
  <si>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</si>
  <si>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</si>
  <si>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</si>
  <si>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</si>
  <si>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</si>
  <si>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</si>
  <si>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</si>
  <si>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</si>
  <si>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</si>
  <si>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</si>
  <si>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</si>
  <si>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</si>
  <si>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</si>
  <si>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</si>
  <si>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</si>
  <si>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</si>
  <si>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</si>
  <si>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</si>
  <si>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</si>
  <si>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</si>
  <si>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</si>
  <si>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</si>
  <si>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</si>
  <si>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</si>
  <si>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</si>
  <si>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</si>
  <si>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</si>
  <si>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</si>
  <si>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</si>
  <si>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</si>
  <si>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</si>
  <si>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</si>
  <si>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</si>
  <si>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</si>
  <si>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</si>
  <si>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</si>
  <si>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</si>
  <si>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</si>
  <si>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</si>
  <si>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</si>
  <si>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</si>
  <si>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</si>
  <si>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</si>
  <si>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</si>
  <si>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</si>
  <si>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</si>
  <si>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</si>
  <si>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</si>
  <si>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</si>
  <si>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</si>
  <si>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</si>
  <si>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</si>
  <si>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</si>
  <si>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</si>
  <si>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</si>
  <si>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</si>
  <si>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</si>
  <si>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</si>
  <si>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</si>
  <si>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</si>
  <si>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</si>
  <si>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</si>
  <si>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</si>
  <si>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</si>
  <si>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</si>
  <si>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</si>
  <si>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</si>
  <si>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</si>
  <si>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</si>
  <si>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</si>
  <si>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</si>
  <si>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</si>
  <si>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</si>
  <si>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</si>
  <si>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</si>
  <si>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</si>
  <si>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</si>
  <si>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</si>
  <si>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</si>
  <si>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</si>
  <si>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</si>
  <si>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</si>
  <si>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</si>
  <si>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</si>
  <si>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</si>
  <si>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</si>
  <si>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</si>
  <si>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</si>
  <si>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</si>
  <si>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</si>
  <si>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</si>
  <si>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</si>
  <si>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</si>
  <si>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</si>
  <si>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</si>
  <si>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</si>
  <si>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</si>
  <si>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</si>
  <si>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</si>
  <si>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</si>
  <si>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</si>
  <si>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</si>
  <si>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</si>
  <si>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</si>
  <si>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</si>
  <si>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</si>
  <si>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</si>
  <si>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</si>
  <si>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</si>
  <si>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</si>
  <si>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</si>
  <si>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</si>
  <si>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</si>
  <si>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</si>
  <si>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</si>
  <si>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</si>
  <si>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</si>
  <si>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</si>
  <si>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</si>
  <si>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</si>
  <si>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</si>
  <si>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</si>
  <si>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</si>
  <si>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</si>
  <si>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</si>
  <si>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</si>
  <si>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</si>
  <si>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</si>
  <si>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</si>
  <si>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</si>
  <si>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</si>
  <si>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</si>
  <si>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</si>
  <si>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</si>
  <si>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</si>
  <si>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</si>
  <si>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</si>
  <si>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</si>
  <si>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</si>
  <si>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</si>
  <si>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</si>
  <si>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</si>
  <si>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</si>
  <si>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</si>
  <si>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</si>
  <si>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</si>
  <si>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</si>
  <si>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</si>
  <si>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</si>
  <si>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</si>
  <si>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</si>
  <si>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</si>
  <si>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</si>
  <si>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</si>
  <si>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</si>
  <si>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</si>
  <si>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</si>
  <si>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</si>
  <si>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</si>
  <si>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</si>
  <si>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</si>
  <si>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</si>
  <si>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</si>
  <si>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</si>
  <si>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</si>
  <si>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</si>
  <si>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</si>
  <si>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</si>
  <si>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</si>
  <si>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</si>
  <si>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</si>
  <si>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</si>
  <si>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</si>
  <si>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</si>
  <si>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</si>
  <si>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</si>
  <si>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</si>
  <si>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</si>
  <si>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</si>
  <si>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</si>
  <si>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</si>
  <si>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</si>
  <si>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</si>
  <si>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</si>
  <si>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</si>
  <si>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</si>
  <si>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</si>
  <si>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</si>
  <si>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</si>
  <si>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</si>
  <si>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</si>
  <si>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</si>
  <si>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</si>
  <si>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</si>
  <si>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</si>
  <si>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</si>
  <si>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</si>
  <si>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</si>
  <si>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</si>
  <si>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</si>
  <si>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</si>
  <si>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</si>
  <si>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</si>
  <si>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</si>
  <si>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</si>
  <si>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</si>
  <si>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</si>
  <si>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</si>
  <si>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</si>
  <si>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</si>
  <si>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</si>
  <si>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</si>
  <si>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</si>
  <si>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</si>
  <si>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</si>
  <si>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</si>
  <si>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</si>
  <si>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</si>
  <si>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</si>
  <si>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</si>
  <si>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</si>
  <si>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</si>
  <si>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</si>
  <si>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</si>
  <si>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</si>
  <si>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</si>
  <si>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</si>
  <si>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</si>
  <si>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</si>
  <si>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</si>
  <si>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</si>
  <si>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</si>
  <si>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</si>
  <si>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</si>
  <si>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</si>
  <si>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</si>
  <si>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</si>
  <si>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</si>
  <si>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</si>
  <si>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</si>
  <si>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</si>
  <si>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</si>
  <si>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</si>
  <si>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</si>
  <si>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</si>
  <si>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</si>
  <si>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</si>
  <si>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</si>
  <si>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</si>
  <si>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</si>
  <si>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</si>
  <si>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</si>
  <si>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</si>
  <si>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</si>
  <si>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</si>
  <si>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</si>
  <si>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</si>
  <si>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</si>
  <si>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</si>
  <si>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</si>
  <si>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</si>
  <si>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</si>
  <si>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</si>
  <si>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</si>
  <si>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</si>
  <si>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</si>
  <si>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</si>
  <si>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</si>
  <si>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</si>
  <si>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</si>
  <si>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</si>
  <si>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</si>
  <si>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</si>
  <si>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</si>
  <si>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</si>
  <si>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</si>
  <si>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</si>
  <si>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</si>
  <si>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</si>
  <si>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</si>
  <si>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</si>
  <si>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</si>
  <si>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</si>
  <si>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</si>
  <si>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</si>
  <si>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</si>
  <si>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</si>
  <si>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</si>
  <si>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</si>
  <si>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</si>
  <si>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</si>
  <si>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</si>
  <si>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</si>
  <si>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</si>
  <si>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</si>
  <si>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</si>
  <si>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</si>
  <si>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</si>
  <si>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</si>
  <si>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</si>
  <si>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</si>
  <si>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</si>
  <si>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</si>
  <si>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</si>
  <si>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</si>
  <si>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</si>
  <si>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</si>
  <si>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</si>
  <si>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</si>
  <si>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</si>
  <si>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</si>
  <si>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</si>
  <si>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</si>
  <si>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</si>
  <si>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</si>
  <si>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</si>
  <si>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</si>
  <si>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</si>
  <si>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</si>
  <si>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</si>
  <si>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</si>
  <si>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</si>
  <si>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</si>
  <si>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</si>
  <si>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</si>
  <si>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</si>
  <si>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</si>
  <si>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</si>
  <si>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</si>
  <si>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</si>
  <si>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</si>
  <si>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</si>
  <si>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</si>
  <si>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</si>
  <si>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</si>
  <si>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</si>
  <si>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</si>
  <si>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</si>
  <si>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</si>
  <si>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</si>
  <si>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</si>
  <si>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</si>
  <si>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</si>
  <si>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</si>
  <si>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</si>
  <si>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</si>
  <si>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</si>
  <si>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</si>
  <si>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</si>
  <si>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</si>
  <si>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</si>
  <si>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</si>
  <si>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</si>
  <si>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</si>
  <si>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</si>
  <si>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</si>
  <si>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</si>
  <si>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</si>
  <si>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</si>
  <si>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</si>
  <si>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</si>
  <si>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</si>
  <si>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</si>
  <si>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</si>
  <si>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</si>
  <si>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</si>
  <si>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</si>
  <si>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</si>
  <si>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</si>
  <si>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</si>
  <si>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</si>
  <si>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</si>
  <si>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</si>
  <si>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</si>
  <si>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</si>
  <si>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</si>
  <si>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</si>
  <si>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</si>
  <si>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</si>
  <si>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</si>
  <si>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</si>
  <si>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</si>
  <si>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</si>
  <si>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</si>
  <si>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</si>
  <si>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</si>
  <si>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</si>
  <si>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</si>
  <si>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</si>
  <si>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</si>
  <si>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</si>
  <si>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</si>
  <si>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</si>
  <si>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</si>
  <si>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</si>
  <si>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</si>
  <si>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</si>
  <si>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</si>
  <si>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</si>
  <si>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</si>
  <si>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</si>
  <si>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</si>
  <si>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</si>
  <si>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</si>
  <si>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</si>
  <si>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</si>
  <si>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</si>
  <si>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</si>
  <si>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</si>
  <si>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</si>
  <si>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</si>
  <si>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</si>
  <si>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</si>
  <si>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</si>
  <si>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</si>
  <si>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</si>
  <si>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</si>
  <si>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</si>
  <si>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</si>
  <si>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</si>
  <si>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</si>
  <si>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</si>
  <si>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</si>
  <si>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</si>
  <si>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</si>
  <si>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</si>
  <si>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</si>
  <si>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</si>
  <si>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</si>
  <si>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</si>
  <si>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</si>
  <si>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</si>
  <si>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</si>
  <si>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</si>
  <si>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</si>
  <si>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</si>
  <si>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</si>
  <si>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</si>
  <si>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</si>
  <si>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</si>
  <si>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</si>
  <si>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</si>
  <si>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</si>
  <si>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</si>
  <si>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</si>
  <si>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</si>
  <si>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</si>
  <si>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</si>
  <si>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</si>
  <si>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</si>
  <si>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</si>
  <si>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</si>
  <si>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</si>
  <si>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</si>
  <si>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</si>
  <si>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</si>
  <si>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</si>
  <si>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</si>
  <si>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</si>
  <si>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</si>
  <si>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</si>
  <si>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</si>
  <si>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</si>
  <si>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</si>
  <si>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</si>
  <si>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</si>
  <si>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</si>
  <si>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</si>
  <si>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</si>
  <si>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</si>
  <si>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</si>
  <si>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</si>
  <si>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</si>
  <si>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</si>
  <si>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</si>
  <si>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</si>
  <si>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</si>
  <si>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</si>
  <si>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</si>
  <si>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</si>
  <si>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</si>
  <si>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</si>
  <si>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</si>
  <si>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</si>
  <si>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</si>
  <si>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</si>
  <si>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</si>
  <si>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</si>
  <si>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</si>
  <si>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</si>
  <si>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</si>
  <si>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</si>
  <si>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</si>
  <si>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</si>
  <si>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</si>
  <si>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</si>
  <si>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</si>
  <si>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</si>
  <si>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</si>
  <si>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</si>
  <si>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</si>
  <si>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</si>
  <si>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</si>
  <si>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</si>
  <si>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</si>
  <si>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</si>
  <si>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</si>
  <si>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</si>
  <si>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</si>
  <si>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</si>
  <si>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</si>
  <si>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</si>
  <si>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</si>
  <si>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</si>
  <si>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</si>
  <si>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</si>
  <si>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</si>
  <si>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</si>
  <si>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</si>
  <si>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</si>
  <si>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</si>
  <si>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</si>
  <si>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</si>
  <si>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</si>
  <si>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</si>
  <si>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</si>
  <si>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</si>
  <si>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</si>
  <si>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</si>
  <si>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</si>
  <si>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</si>
  <si>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</si>
  <si>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</si>
  <si>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</si>
  <si>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</si>
  <si>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</si>
  <si>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</si>
  <si>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</si>
  <si>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</si>
  <si>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</si>
  <si>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</si>
  <si>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</si>
  <si>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</si>
  <si>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</si>
  <si>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</si>
  <si>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</si>
  <si>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</si>
  <si>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</si>
  <si>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</si>
  <si>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</si>
  <si>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</si>
  <si>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</si>
  <si>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</si>
  <si>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</si>
  <si>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</si>
  <si>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</si>
  <si>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</si>
  <si>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</si>
  <si>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</si>
  <si>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</si>
  <si>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</si>
  <si>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</si>
  <si>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</si>
  <si>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</si>
  <si>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</si>
  <si>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</si>
  <si>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</si>
  <si>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</si>
  <si>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</si>
  <si>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</si>
  <si>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</si>
  <si>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</si>
  <si>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</si>
  <si>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</si>
  <si>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</si>
  <si>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</si>
  <si>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</si>
  <si>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</si>
  <si>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</si>
  <si>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</si>
  <si>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</si>
  <si>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</si>
  <si>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</si>
  <si>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</si>
  <si>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</si>
  <si>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</si>
  <si>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</si>
  <si>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</si>
  <si>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</si>
  <si>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</si>
  <si>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</si>
  <si>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</si>
  <si>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</si>
  <si>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</si>
  <si>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</si>
  <si>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</si>
  <si>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</si>
  <si>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</si>
  <si>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</si>
  <si>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</si>
  <si>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</si>
  <si>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</si>
  <si>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</si>
  <si>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</si>
  <si>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</si>
  <si>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</si>
  <si>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</si>
  <si>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</si>
  <si>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</si>
  <si>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</si>
  <si>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</si>
  <si>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</si>
  <si>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</si>
  <si>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</si>
  <si>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</si>
  <si>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</si>
  <si>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</si>
  <si>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</si>
  <si>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</si>
  <si>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</si>
  <si>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</si>
  <si>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</si>
  <si>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</si>
  <si>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</si>
  <si>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</si>
  <si>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</si>
  <si>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</si>
  <si>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</si>
  <si>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</si>
  <si>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</si>
  <si>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</si>
  <si>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</si>
  <si>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</si>
  <si>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</si>
  <si>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</si>
  <si>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</si>
  <si>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</si>
  <si>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</si>
  <si>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</si>
  <si>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</si>
  <si>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</si>
  <si>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</si>
  <si>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</si>
  <si>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</si>
  <si>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</si>
  <si>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</si>
  <si>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</si>
  <si>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</si>
  <si>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</si>
  <si>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</si>
  <si>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</si>
  <si>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</si>
  <si>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</si>
  <si>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</si>
  <si>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</si>
  <si>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</si>
  <si>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</si>
  <si>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</si>
  <si>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</si>
  <si>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</si>
  <si>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</si>
  <si>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</si>
  <si>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</si>
  <si>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</si>
  <si>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</si>
  <si>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</si>
  <si>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</si>
  <si>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</si>
  <si>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</si>
  <si>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</si>
  <si>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</si>
  <si>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</si>
  <si>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</si>
  <si>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</si>
  <si>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</si>
  <si>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</si>
  <si>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</si>
  <si>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</si>
  <si>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</si>
  <si>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</si>
  <si>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</si>
  <si>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</si>
  <si>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</si>
  <si>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</si>
  <si>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</si>
  <si>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</si>
  <si>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</si>
  <si>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</si>
  <si>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</si>
  <si>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</si>
  <si>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</si>
  <si>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</si>
  <si>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</si>
  <si>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</si>
  <si>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</si>
  <si>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</si>
  <si>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</si>
  <si>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</si>
  <si>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</si>
  <si>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</si>
  <si>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</si>
  <si>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</si>
  <si>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</si>
  <si>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</si>
  <si>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</si>
  <si>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</si>
  <si>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</si>
  <si>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</si>
  <si>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</si>
  <si>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</si>
  <si>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</si>
  <si>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</si>
  <si>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</si>
  <si>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</si>
  <si>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</si>
  <si>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</si>
  <si>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</si>
  <si>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</si>
  <si>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</si>
  <si>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</si>
  <si>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</si>
  <si>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</si>
  <si>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</si>
  <si>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</si>
  <si>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</si>
  <si>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</si>
  <si>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</si>
  <si>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</si>
  <si>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</si>
  <si>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</si>
  <si>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</si>
  <si>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</si>
  <si>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</si>
  <si>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</si>
  <si>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</si>
  <si>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</si>
  <si>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</si>
  <si>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</si>
  <si>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</si>
  <si>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</si>
  <si>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</si>
  <si>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</si>
  <si>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</si>
  <si>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</si>
  <si>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</si>
  <si>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</si>
  <si>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</si>
  <si>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</si>
  <si>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</si>
  <si>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</si>
  <si>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</si>
  <si>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</si>
  <si>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</si>
  <si>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</si>
  <si>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</si>
  <si>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</si>
  <si>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</si>
  <si>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</si>
  <si>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</si>
  <si>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</si>
  <si>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</si>
  <si>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</si>
  <si>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</si>
  <si>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</si>
  <si>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</si>
  <si>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</si>
  <si>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</si>
  <si>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</si>
  <si>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</si>
  <si>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</si>
  <si>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</si>
  <si>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</si>
  <si>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</si>
  <si>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</si>
  <si>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</si>
  <si>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</si>
  <si>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</si>
  <si>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</si>
  <si>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</si>
  <si>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</si>
  <si>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</si>
  <si>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</si>
  <si>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</si>
  <si>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</si>
  <si>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</si>
  <si>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</si>
  <si>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</si>
  <si>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</si>
  <si>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</si>
  <si>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</si>
  <si>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</si>
  <si>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</si>
  <si>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</si>
  <si>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</si>
  <si>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</si>
  <si>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</si>
  <si>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</si>
  <si>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</si>
  <si>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</si>
  <si>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</si>
  <si>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</si>
  <si>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</si>
  <si>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</si>
  <si>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</si>
  <si>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</si>
  <si>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</si>
  <si>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</si>
  <si>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</si>
  <si>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</si>
  <si>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</si>
  <si>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</si>
  <si>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</si>
  <si>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</si>
  <si>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</si>
  <si>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</si>
  <si>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</si>
  <si>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</si>
  <si>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</si>
  <si>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</si>
  <si>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</si>
  <si>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</si>
  <si>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</si>
  <si>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</si>
  <si>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</si>
  <si>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</si>
  <si>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</si>
  <si>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</si>
  <si>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</si>
  <si>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</si>
  <si>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</si>
  <si>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</si>
  <si>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</si>
  <si>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</si>
  <si>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</si>
  <si>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</si>
  <si>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</si>
  <si>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</si>
  <si>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</si>
  <si>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</si>
  <si>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</si>
  <si>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</si>
  <si>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</si>
  <si>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</si>
  <si>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</si>
  <si>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</si>
  <si>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</si>
  <si>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</si>
  <si>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</si>
  <si>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</si>
  <si>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</si>
  <si>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</si>
  <si>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</si>
  <si>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</si>
  <si>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</si>
  <si>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</si>
  <si>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</si>
  <si>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</si>
  <si>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</si>
  <si>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</si>
  <si>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</si>
  <si>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</si>
  <si>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</si>
  <si>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</si>
  <si>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</si>
  <si>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</si>
  <si>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</si>
  <si>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</si>
  <si>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</si>
  <si>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</si>
  <si>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</si>
  <si>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</si>
  <si>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</si>
  <si>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</si>
  <si>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</si>
  <si>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</si>
  <si>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</si>
  <si>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</si>
  <si>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</si>
  <si>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</si>
  <si>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</si>
  <si>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</si>
  <si>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</si>
  <si>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</si>
  <si>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</si>
  <si>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</si>
  <si>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</si>
  <si>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</si>
  <si>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</si>
  <si>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</si>
  <si>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</si>
  <si>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</si>
  <si>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</si>
  <si>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</si>
  <si>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</si>
  <si>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</si>
  <si>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</si>
  <si>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</si>
  <si>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</si>
  <si>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</si>
  <si>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</si>
  <si>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</si>
  <si>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</si>
  <si>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</si>
  <si>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</si>
  <si>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</si>
  <si>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</si>
  <si>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</si>
  <si>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</si>
  <si>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</si>
  <si>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</si>
  <si>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</si>
  <si>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</si>
  <si>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</si>
  <si>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</si>
  <si>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</si>
  <si>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</si>
  <si>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</si>
  <si>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</si>
  <si>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</si>
  <si>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</si>
  <si>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</si>
  <si>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</si>
  <si>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</si>
  <si>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</si>
  <si>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</si>
  <si>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</si>
  <si>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</si>
  <si>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</si>
  <si>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</si>
  <si>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</si>
  <si>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</si>
  <si>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</si>
  <si>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</si>
  <si>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</si>
  <si>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</si>
  <si>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</si>
  <si>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</si>
  <si>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</si>
  <si>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</si>
  <si>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</si>
  <si>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</si>
  <si>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</si>
  <si>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</si>
  <si>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</si>
  <si>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</si>
  <si>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</si>
  <si>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</si>
  <si>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</si>
  <si>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</si>
  <si>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</si>
  <si>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</si>
  <si>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</si>
  <si>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</si>
  <si>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</si>
  <si>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</si>
  <si>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</si>
  <si>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</si>
  <si>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</si>
  <si>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</si>
  <si>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</si>
  <si>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</si>
  <si>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</si>
  <si>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</si>
  <si>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</si>
  <si>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</si>
  <si>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</si>
  <si>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</si>
  <si>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</si>
  <si>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</si>
  <si>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</si>
  <si>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</si>
  <si>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</si>
  <si>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</si>
  <si>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</si>
  <si>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</si>
  <si>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</si>
  <si>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</si>
  <si>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</si>
  <si>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</si>
  <si>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</si>
  <si>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</si>
  <si>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</si>
  <si>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</si>
  <si>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</si>
  <si>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</si>
  <si>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</si>
  <si>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</si>
  <si>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</si>
  <si>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</si>
  <si>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</si>
  <si>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</si>
  <si>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</si>
  <si>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</si>
  <si>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</si>
  <si>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</si>
  <si>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</si>
  <si>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</si>
  <si>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</si>
  <si>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</si>
  <si>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</si>
  <si>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</si>
  <si>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</si>
  <si>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</si>
  <si>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</si>
  <si>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</si>
  <si>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</si>
  <si>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</si>
  <si>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</si>
  <si>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</si>
  <si>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</si>
  <si>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</si>
  <si>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</si>
  <si>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</si>
  <si>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</si>
  <si>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</si>
  <si>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</si>
  <si>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</si>
  <si>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</si>
  <si>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</si>
  <si>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</si>
  <si>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</si>
  <si>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</si>
  <si>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</si>
  <si>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</si>
  <si>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</si>
  <si>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</si>
  <si>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</si>
  <si>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</si>
  <si>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</si>
  <si>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</si>
  <si>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</si>
  <si>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</si>
  <si>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</si>
  <si>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</si>
  <si>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</si>
  <si>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</si>
  <si>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</si>
  <si>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</si>
  <si>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</si>
  <si>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</si>
  <si>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</si>
  <si>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</si>
  <si>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</si>
  <si>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</si>
  <si>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</si>
  <si>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</si>
  <si>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</si>
  <si>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</si>
  <si>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</si>
  <si>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</si>
  <si>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</si>
  <si>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</si>
  <si>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</si>
  <si>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</si>
  <si>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</si>
  <si>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</si>
  <si>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</si>
  <si>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</si>
  <si>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</si>
  <si>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</si>
  <si>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</si>
  <si>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</si>
  <si>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</si>
  <si>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</si>
  <si>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</si>
  <si>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</si>
  <si>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</si>
  <si>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</si>
  <si>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</si>
  <si>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</si>
  <si>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</si>
  <si>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</si>
  <si>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</si>
  <si>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</si>
  <si>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</si>
  <si>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</si>
  <si>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</si>
  <si>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</si>
  <si>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</si>
  <si>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</si>
  <si>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</si>
  <si>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</si>
  <si>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</si>
  <si>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</si>
  <si>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</si>
  <si>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</si>
  <si>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</si>
  <si>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</si>
  <si>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</si>
  <si>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</si>
  <si>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</si>
  <si>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</si>
  <si>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</si>
  <si>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</si>
  <si>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</si>
  <si>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</si>
  <si>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</si>
  <si>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</si>
  <si>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</si>
  <si>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</si>
  <si>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</si>
  <si>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</si>
  <si>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</si>
  <si>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</si>
  <si>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</si>
  <si>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</si>
  <si>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</si>
  <si>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</si>
  <si>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</si>
  <si>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</si>
  <si>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</si>
  <si>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</si>
  <si>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</si>
  <si>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</si>
  <si>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</si>
  <si>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</si>
  <si>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</si>
  <si>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</si>
  <si>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</si>
  <si>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</si>
  <si>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</si>
  <si>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</si>
  <si>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</si>
  <si>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</si>
  <si>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</si>
  <si>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</si>
  <si>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</si>
  <si>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</si>
  <si>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</si>
  <si>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</si>
  <si>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</si>
  <si>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</si>
  <si>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</si>
  <si>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</si>
  <si>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</si>
  <si>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</si>
  <si>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</si>
  <si>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</si>
  <si>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</si>
  <si>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</si>
  <si>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</si>
  <si>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</si>
  <si>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</si>
  <si>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</si>
  <si>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</si>
  <si>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</si>
  <si>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</si>
  <si>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</si>
  <si>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</si>
  <si>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</si>
  <si>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</si>
  <si>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</si>
  <si>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</si>
  <si>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</si>
  <si>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</si>
  <si>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</si>
  <si>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</si>
  <si>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</si>
  <si>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</si>
  <si>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</si>
  <si>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</si>
  <si>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</si>
  <si>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</si>
  <si>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</si>
  <si>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</si>
  <si>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</si>
  <si>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</si>
  <si>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</si>
  <si>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</si>
  <si>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</si>
  <si>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</si>
  <si>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</si>
  <si>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</si>
  <si>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</si>
  <si>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</si>
  <si>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</si>
  <si>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</si>
  <si>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</si>
  <si>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</si>
  <si>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</si>
  <si>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</si>
  <si>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</si>
  <si>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</si>
  <si>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</si>
  <si>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</si>
  <si>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</si>
  <si>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</si>
  <si>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</si>
  <si>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</si>
  <si>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</si>
  <si>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</si>
  <si>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</si>
  <si>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</si>
  <si>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</si>
  <si>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</si>
  <si>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</si>
  <si>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</si>
  <si>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</si>
  <si>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</si>
  <si>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</si>
  <si>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</si>
  <si>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</si>
  <si>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</si>
  <si>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</si>
  <si>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</si>
  <si>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</si>
  <si>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</si>
  <si>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</si>
  <si>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</si>
  <si>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</si>
  <si>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</si>
  <si>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</si>
  <si>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</si>
  <si>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</si>
  <si>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</si>
  <si>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</si>
  <si>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</si>
  <si>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</si>
  <si>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</si>
  <si>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</si>
  <si>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</si>
  <si>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</si>
  <si>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</si>
  <si>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</si>
  <si>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</si>
  <si>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</si>
  <si>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</si>
  <si>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</si>
  <si>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</si>
  <si>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</si>
  <si>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</si>
  <si>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</si>
  <si>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</si>
  <si>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</si>
  <si>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</si>
  <si>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</si>
  <si>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</si>
  <si>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</si>
  <si>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</si>
  <si>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</si>
  <si>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</si>
  <si>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</si>
  <si>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</si>
  <si>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</si>
  <si>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</si>
  <si>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</si>
  <si>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</si>
  <si>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</si>
  <si>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</si>
  <si>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</si>
  <si>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</si>
  <si>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</si>
  <si>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</si>
  <si>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</si>
  <si>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</si>
  <si>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</si>
  <si>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</si>
  <si>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</si>
  <si>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</si>
  <si>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</si>
  <si>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</si>
  <si>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</si>
  <si>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</si>
  <si>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</si>
  <si>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</si>
  <si>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</si>
  <si>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</si>
  <si>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</si>
  <si>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</si>
  <si>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</si>
  <si>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</si>
  <si>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</si>
  <si>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</si>
  <si>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</si>
  <si>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</si>
  <si>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</si>
  <si>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</si>
  <si>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</si>
  <si>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</si>
  <si>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</si>
  <si>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</si>
  <si>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</si>
  <si>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</si>
  <si>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</si>
  <si>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</si>
  <si>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</si>
  <si>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</si>
  <si>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</si>
  <si>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</si>
  <si>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</si>
  <si>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</si>
  <si>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</si>
  <si>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</si>
  <si>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</si>
  <si>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</si>
  <si>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</si>
  <si>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</si>
  <si>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</si>
  <si>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</si>
  <si>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</si>
  <si>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</si>
  <si>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</si>
  <si>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</si>
  <si>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</si>
  <si>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</si>
  <si>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</si>
  <si>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</si>
  <si>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</si>
  <si>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</si>
  <si>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</si>
  <si>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</si>
  <si>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</si>
  <si>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</si>
  <si>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</si>
  <si>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</si>
  <si>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</si>
  <si>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</si>
  <si>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</si>
  <si>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</si>
  <si>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</si>
  <si>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</si>
  <si>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</si>
  <si>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</si>
  <si>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</si>
  <si>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</si>
  <si>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</si>
  <si>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</si>
  <si>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</si>
  <si>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</si>
  <si>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</si>
  <si>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</si>
  <si>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</si>
  <si>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</si>
  <si>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</si>
  <si>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</si>
  <si>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</si>
  <si>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</si>
  <si>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</si>
  <si>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</si>
  <si>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</si>
  <si>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</si>
  <si>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</si>
  <si>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</si>
  <si>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</si>
  <si>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</si>
  <si>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</si>
  <si>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</si>
  <si>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</si>
  <si>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</si>
  <si>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</si>
  <si>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</si>
  <si>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</si>
  <si>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</si>
  <si>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</si>
  <si>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</si>
  <si>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</si>
  <si>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</si>
  <si>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</si>
  <si>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</si>
  <si>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</si>
  <si>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</si>
  <si>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</si>
  <si>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</si>
  <si>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</si>
  <si>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</si>
  <si>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</si>
  <si>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</si>
  <si>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</si>
  <si>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</si>
  <si>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</si>
  <si>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</si>
  <si>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</si>
  <si>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</si>
  <si>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</si>
  <si>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</si>
  <si>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</si>
  <si>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</si>
  <si>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</si>
  <si>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</si>
  <si>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</si>
  <si>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</si>
  <si>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</si>
  <si>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</si>
  <si>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</si>
  <si>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</si>
  <si>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</si>
  <si>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</si>
  <si>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</si>
  <si>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</si>
  <si>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</si>
  <si>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</si>
  <si>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</si>
  <si>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</si>
  <si>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</si>
  <si>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</si>
  <si>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</si>
  <si>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</si>
  <si>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</si>
  <si>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</si>
  <si>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</si>
  <si>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</si>
  <si>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</si>
  <si>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</si>
  <si>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</si>
  <si>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</si>
  <si>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</si>
  <si>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</si>
  <si>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</si>
  <si>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</si>
  <si>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</si>
  <si>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</si>
  <si>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</si>
  <si>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</si>
  <si>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</si>
  <si>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</si>
  <si>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</si>
  <si>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</si>
  <si>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</si>
  <si>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</si>
  <si>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</si>
  <si>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</si>
  <si>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</si>
  <si>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</si>
  <si>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</si>
  <si>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</si>
  <si>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</si>
  <si>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</si>
  <si>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</si>
  <si>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</si>
  <si>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</si>
  <si>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</si>
  <si>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</si>
  <si>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</si>
  <si>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</si>
  <si>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</si>
  <si>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</si>
  <si>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</si>
  <si>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</si>
  <si>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</si>
  <si>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</si>
  <si>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</si>
  <si>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</si>
  <si>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</si>
  <si>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</si>
  <si>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</si>
  <si>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</si>
  <si>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</si>
  <si>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</si>
  <si>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</si>
  <si>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</si>
  <si>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</si>
  <si>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</si>
  <si>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</si>
  <si>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</si>
  <si>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</si>
  <si>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</si>
  <si>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</si>
  <si>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</si>
  <si>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</si>
  <si>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</si>
  <si>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</si>
  <si>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</si>
  <si>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</si>
  <si>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</si>
  <si>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</si>
  <si>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</si>
  <si>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</si>
  <si>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</si>
  <si>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</si>
  <si>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</si>
  <si>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</si>
  <si>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</si>
  <si>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</si>
  <si>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</si>
  <si>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</si>
  <si>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</si>
  <si>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</si>
  <si>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</si>
  <si>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</si>
  <si>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</si>
  <si>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</si>
  <si>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</si>
  <si>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</si>
  <si>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</si>
  <si>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</si>
  <si>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</si>
  <si>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</si>
  <si>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</si>
  <si>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</si>
  <si>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</si>
  <si>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</si>
  <si>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</si>
  <si>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</si>
  <si>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</si>
  <si>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</si>
  <si>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</si>
  <si>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</si>
  <si>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</si>
  <si>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</si>
  <si>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</si>
  <si>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</si>
  <si>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</si>
  <si>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</si>
  <si>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</si>
  <si>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</si>
  <si>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</si>
  <si>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</si>
  <si>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</si>
  <si>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</si>
  <si>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</si>
  <si>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</si>
  <si>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</si>
  <si>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</si>
  <si>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</si>
  <si>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</si>
  <si>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</si>
  <si>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</si>
  <si>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</si>
  <si>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</si>
  <si>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</si>
  <si>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</si>
  <si>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</si>
  <si>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</si>
  <si>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</si>
  <si>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</si>
  <si>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</si>
  <si>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</si>
  <si>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</si>
  <si>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</si>
  <si>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</si>
  <si>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</si>
  <si>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</si>
  <si>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</si>
  <si>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</si>
  <si>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</si>
  <si>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</si>
  <si>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</si>
  <si>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</si>
  <si>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</si>
  <si>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</si>
  <si>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</si>
  <si>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</si>
  <si>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</si>
  <si>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</si>
  <si>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</si>
  <si>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</si>
  <si>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</si>
  <si>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</si>
  <si>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</si>
  <si>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</si>
  <si>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</si>
  <si>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</si>
  <si>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</si>
  <si>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</si>
  <si>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</si>
  <si>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</si>
  <si>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</si>
  <si>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</si>
  <si>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</si>
  <si>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</si>
  <si>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</si>
  <si>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</si>
  <si>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</si>
  <si>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</si>
  <si>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</si>
  <si>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</si>
  <si>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</si>
  <si>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</si>
  <si>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</si>
  <si>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</si>
  <si>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</si>
  <si>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</si>
  <si>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</si>
  <si>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</si>
  <si>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</si>
  <si>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</si>
  <si>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</si>
  <si>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</si>
  <si>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</si>
  <si>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</si>
  <si>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</si>
  <si>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</si>
  <si>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</si>
  <si>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</si>
  <si>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</si>
  <si>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</si>
  <si>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</si>
  <si>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</si>
  <si>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</si>
  <si>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</si>
  <si>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</si>
  <si>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</si>
  <si>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</si>
  <si>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</si>
  <si>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</si>
  <si>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</si>
  <si>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</si>
  <si>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</si>
  <si>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</si>
  <si>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</si>
  <si>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</si>
  <si>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</si>
  <si>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</si>
  <si>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</si>
  <si>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</si>
  <si>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</si>
  <si>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</si>
  <si>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</si>
  <si>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</si>
  <si>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</si>
  <si>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</si>
  <si>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</si>
  <si>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</si>
  <si>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</si>
  <si>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</si>
  <si>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</si>
  <si>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</si>
  <si>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</si>
  <si>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</si>
  <si>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</si>
  <si>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</si>
  <si>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</si>
  <si>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</si>
  <si>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</si>
  <si>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</si>
  <si>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</si>
  <si>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</si>
  <si>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</si>
  <si>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</si>
  <si>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</si>
  <si>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</si>
  <si>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</si>
  <si>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</si>
  <si>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</si>
  <si>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</si>
  <si>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</si>
  <si>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</si>
  <si>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</si>
  <si>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</si>
  <si>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</si>
  <si>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</si>
  <si>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</si>
  <si>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</si>
  <si>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</si>
  <si>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</si>
  <si>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</si>
  <si>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</si>
  <si>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</si>
  <si>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</si>
  <si>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</si>
  <si>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</si>
  <si>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</si>
  <si>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</si>
  <si>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</si>
  <si>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</si>
  <si>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</si>
  <si>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</si>
  <si>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</si>
  <si>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</si>
  <si>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</si>
  <si>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</si>
  <si>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</si>
  <si>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</si>
  <si>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</si>
  <si>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</si>
  <si>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</si>
  <si>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</si>
  <si>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</si>
  <si>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</si>
  <si>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</si>
  <si>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</si>
  <si>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</si>
  <si>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</si>
  <si>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</si>
  <si>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</si>
  <si>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</si>
  <si>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</si>
  <si>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</si>
  <si>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</si>
  <si>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</si>
  <si>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</si>
  <si>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</si>
  <si>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</si>
  <si>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</si>
  <si>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</si>
  <si>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</si>
  <si>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</si>
  <si>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</si>
  <si>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</si>
  <si>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</si>
  <si>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</si>
  <si>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</si>
  <si>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</si>
  <si>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</si>
  <si>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</si>
  <si>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</si>
  <si>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</si>
  <si>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</si>
  <si>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</si>
  <si>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</si>
  <si>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</si>
  <si>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</si>
  <si>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</si>
  <si>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</si>
  <si>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</si>
  <si>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</si>
  <si>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</si>
  <si>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</si>
  <si>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</si>
  <si>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</si>
  <si>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</si>
  <si>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</si>
  <si>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</si>
  <si>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</si>
  <si>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</si>
  <si>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</si>
  <si>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</si>
  <si>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</si>
  <si>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</si>
  <si>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</si>
  <si>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</si>
  <si>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</si>
  <si>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</si>
  <si>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</si>
  <si>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</si>
  <si>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</si>
  <si>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</si>
  <si>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</si>
  <si>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</si>
  <si>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</si>
  <si>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</si>
  <si>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</si>
  <si>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</si>
  <si>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</si>
  <si>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</si>
  <si>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</si>
  <si>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</si>
  <si>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</si>
  <si>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</si>
  <si>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</si>
  <si>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</si>
  <si>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</si>
  <si>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</si>
  <si>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</si>
  <si>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</si>
  <si>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</si>
  <si>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</si>
  <si>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</si>
  <si>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</si>
  <si>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</si>
  <si>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</si>
  <si>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</si>
  <si>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</si>
  <si>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</si>
  <si>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</si>
  <si>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</si>
  <si>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</si>
  <si>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</si>
  <si>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</si>
  <si>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</si>
  <si>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</si>
  <si>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</si>
  <si>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</si>
  <si>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</si>
  <si>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</si>
  <si>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</si>
  <si>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</si>
  <si>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</si>
  <si>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</si>
  <si>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</si>
  <si>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</si>
  <si>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</si>
  <si>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</si>
  <si>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</si>
  <si>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</si>
  <si>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</si>
  <si>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</si>
  <si>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</si>
  <si>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</si>
  <si>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</si>
  <si>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</si>
  <si>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</si>
  <si>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</si>
  <si>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</si>
  <si>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</si>
  <si>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</si>
  <si>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</si>
  <si>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</si>
  <si>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</si>
  <si>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</si>
  <si>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</si>
  <si>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</si>
  <si>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</si>
  <si>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</si>
  <si>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</si>
  <si>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</si>
  <si>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</si>
  <si>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</si>
  <si>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</si>
  <si>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</si>
  <si>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</si>
  <si>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</si>
  <si>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</si>
  <si>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</si>
  <si>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</si>
  <si>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</si>
  <si>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</si>
  <si>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</si>
  <si>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</si>
  <si>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</si>
  <si>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</si>
  <si>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</si>
  <si>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</si>
  <si>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</si>
  <si>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</si>
  <si>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</si>
  <si>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</si>
  <si>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</si>
  <si>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</si>
  <si>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</si>
  <si>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</si>
  <si>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</si>
  <si>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</si>
  <si>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</si>
  <si>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</si>
  <si>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</si>
  <si>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</si>
  <si>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</si>
  <si>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</si>
  <si>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</si>
  <si>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</si>
  <si>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</si>
  <si>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</si>
  <si>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</si>
  <si>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</si>
  <si>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</si>
  <si>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</si>
  <si>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</si>
  <si>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</si>
  <si>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</si>
  <si>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</si>
  <si>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</si>
  <si>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</si>
  <si>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</si>
  <si>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</si>
  <si>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</si>
  <si>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</si>
  <si>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</si>
  <si>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</si>
  <si>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</si>
  <si>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</si>
  <si>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</si>
  <si>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</si>
  <si>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</si>
  <si>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</si>
  <si>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</si>
  <si>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</si>
  <si>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</si>
  <si>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</si>
  <si>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</si>
  <si>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</si>
  <si>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</si>
  <si>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</si>
  <si>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</si>
  <si>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</si>
  <si>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</si>
  <si>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</si>
  <si>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</si>
  <si>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</si>
  <si>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</si>
  <si>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</si>
  <si>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</si>
  <si>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</si>
  <si>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</si>
  <si>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</si>
  <si>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</si>
  <si>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</si>
  <si>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</si>
  <si>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</si>
  <si>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</si>
  <si>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</si>
  <si>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</si>
  <si>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</si>
  <si>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</si>
  <si>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</si>
  <si>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</si>
  <si>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</si>
  <si>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</si>
  <si>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</si>
  <si>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</si>
  <si>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</si>
  <si>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</si>
  <si>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</si>
  <si>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</si>
  <si>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</si>
  <si>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</si>
  <si>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</si>
  <si>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</si>
  <si>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</si>
  <si>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</si>
  <si>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</si>
  <si>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</si>
  <si>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</si>
  <si>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</si>
  <si>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</si>
  <si>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</si>
  <si>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</si>
  <si>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</si>
  <si>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</si>
  <si>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</si>
  <si>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</si>
  <si>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</si>
  <si>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</si>
  <si>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</si>
  <si>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</si>
  <si>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</si>
  <si>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</si>
  <si>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</si>
  <si>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</si>
  <si>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</si>
  <si>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</si>
  <si>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</si>
  <si>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</si>
  <si>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</si>
  <si>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</si>
  <si>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</si>
  <si>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</si>
  <si>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</si>
  <si>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</si>
  <si>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</si>
  <si>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</si>
  <si>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</si>
  <si>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</si>
  <si>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</si>
  <si>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</si>
  <si>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</si>
  <si>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</si>
  <si>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</si>
  <si>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</si>
  <si>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</si>
  <si>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</si>
  <si>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</si>
  <si>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</si>
  <si>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</si>
  <si>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</si>
  <si>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</si>
  <si>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</si>
  <si>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</si>
  <si>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</si>
  <si>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</si>
  <si>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</si>
  <si>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</si>
  <si>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</si>
  <si>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</si>
  <si>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</si>
  <si>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</si>
  <si>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</si>
  <si>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</si>
  <si>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</si>
  <si>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</si>
  <si>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</si>
  <si>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</si>
  <si>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</si>
  <si>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</si>
  <si>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</si>
  <si>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</si>
  <si>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</si>
  <si>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</si>
  <si>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</si>
  <si>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</si>
  <si>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</si>
  <si>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</si>
  <si>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</si>
  <si>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</si>
  <si>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</si>
  <si>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</si>
  <si>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</si>
  <si>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</si>
  <si>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</si>
  <si>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</si>
  <si>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</si>
  <si>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</si>
  <si>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</si>
  <si>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</si>
  <si>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</si>
  <si>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</si>
  <si>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</si>
  <si>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</si>
  <si>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</si>
  <si>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</si>
  <si>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</si>
  <si>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</si>
  <si>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</si>
  <si>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</si>
  <si>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</si>
  <si>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</si>
  <si>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</si>
  <si>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</si>
  <si>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</si>
  <si>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</si>
  <si>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</si>
  <si>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</si>
  <si>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</si>
  <si>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</si>
  <si>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</si>
  <si>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</si>
  <si>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</si>
  <si>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</si>
  <si>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</si>
  <si>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</si>
  <si>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</si>
  <si>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</si>
  <si>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</si>
  <si>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</si>
  <si>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</si>
  <si>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</si>
  <si>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</si>
  <si>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</si>
  <si>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</si>
  <si>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</si>
  <si>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</si>
  <si>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</si>
  <si>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</si>
  <si>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</si>
  <si>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</si>
  <si>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</si>
  <si>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</si>
  <si>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</si>
  <si>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</si>
  <si>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</si>
  <si>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</si>
  <si>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</si>
  <si>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</si>
  <si>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</si>
  <si>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</si>
  <si>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</si>
  <si>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</si>
  <si>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</si>
  <si>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</si>
  <si>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</si>
  <si>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</si>
  <si>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</si>
  <si>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</si>
  <si>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</si>
  <si>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</si>
  <si>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</si>
  <si>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</si>
  <si>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</si>
  <si>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</si>
  <si>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</si>
  <si>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</si>
  <si>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</si>
  <si>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</si>
  <si>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</si>
  <si>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</si>
  <si>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</si>
  <si>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</si>
  <si>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</si>
  <si>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</si>
  <si>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</si>
  <si>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</si>
  <si>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</si>
  <si>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</si>
  <si>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</si>
  <si>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</si>
  <si>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</si>
  <si>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</si>
  <si>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</si>
  <si>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</si>
  <si>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</si>
  <si>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</si>
  <si>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</si>
  <si>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</si>
  <si>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</si>
  <si>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</si>
  <si>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</si>
  <si>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</si>
  <si>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</si>
  <si>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</si>
  <si>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</si>
  <si>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</si>
  <si>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</si>
  <si>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</si>
  <si>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</si>
  <si>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</si>
  <si>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</si>
  <si>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</si>
  <si>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</si>
  <si>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</si>
  <si>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</si>
  <si>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</si>
  <si>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</si>
  <si>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</si>
  <si>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</si>
  <si>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</si>
  <si>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</si>
  <si>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</si>
  <si>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</si>
  <si>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</si>
  <si>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</si>
  <si>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</si>
  <si>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</si>
  <si>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</si>
  <si>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</si>
  <si>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</si>
  <si>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</si>
  <si>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</si>
  <si>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</si>
  <si>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</si>
  <si>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</si>
  <si>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</si>
  <si>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</si>
  <si>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</si>
  <si>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</si>
  <si>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</si>
  <si>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</si>
  <si>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</si>
  <si>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</si>
  <si>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</si>
  <si>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</si>
  <si>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</si>
  <si>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</si>
  <si>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</si>
  <si>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</si>
  <si>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</si>
  <si>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</si>
  <si>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</si>
  <si>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</si>
  <si>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</si>
  <si>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</si>
  <si>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</si>
  <si>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</si>
  <si>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</si>
  <si>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</si>
  <si>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</si>
  <si>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</si>
  <si>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</si>
  <si>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</si>
  <si>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</si>
  <si>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</si>
  <si>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</si>
  <si>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</si>
  <si>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</si>
  <si>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</si>
  <si>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</si>
  <si>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</si>
  <si>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</si>
  <si>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</si>
  <si>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</si>
  <si>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</si>
  <si>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</si>
  <si>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</si>
  <si>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</si>
  <si>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</si>
  <si>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</si>
  <si>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</si>
  <si>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</si>
  <si>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</si>
  <si>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</si>
  <si>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</si>
  <si>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</si>
  <si>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</si>
  <si>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</si>
  <si>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</si>
  <si>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</si>
  <si>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</si>
  <si>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</si>
  <si>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</si>
  <si>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</si>
  <si>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</si>
  <si>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</si>
  <si>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</si>
  <si>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</si>
  <si>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</si>
  <si>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</si>
  <si>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</si>
  <si>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</si>
  <si>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</si>
  <si>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</si>
  <si>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</si>
  <si>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</si>
  <si>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</si>
  <si>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</si>
  <si>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</si>
  <si>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</si>
  <si>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</si>
  <si>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</si>
  <si>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</si>
  <si>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</si>
  <si>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</si>
  <si>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</si>
  <si>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</si>
  <si>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</si>
  <si>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</si>
  <si>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</si>
  <si>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</si>
  <si>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</si>
  <si>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</si>
  <si>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</si>
  <si>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</si>
  <si>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</si>
  <si>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</si>
  <si>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</si>
  <si>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</si>
  <si>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</si>
  <si>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</si>
  <si>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</si>
  <si>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</si>
  <si>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</si>
  <si>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</si>
  <si>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</si>
  <si>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</si>
  <si>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</si>
  <si>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</si>
  <si>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</si>
  <si>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</si>
  <si>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</si>
  <si>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</si>
  <si>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</si>
  <si>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</si>
  <si>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</si>
  <si>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</si>
  <si>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</si>
  <si>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</si>
  <si>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</si>
  <si>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</si>
  <si>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</si>
  <si>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</si>
  <si>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</si>
  <si>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</si>
  <si>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</si>
  <si>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</si>
  <si>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</si>
  <si>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</si>
  <si>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</si>
  <si>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</si>
  <si>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</si>
  <si>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</si>
  <si>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</si>
  <si>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</si>
  <si>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</si>
  <si>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</si>
  <si>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</si>
  <si>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</si>
  <si>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</si>
  <si>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</si>
  <si>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</si>
  <si>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</si>
  <si>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</si>
  <si>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</si>
  <si>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</si>
  <si>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</si>
  <si>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</si>
  <si>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</si>
  <si>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</si>
  <si>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</si>
  <si>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</si>
  <si>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</si>
  <si>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</si>
  <si>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</si>
  <si>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</si>
  <si>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</si>
  <si>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</si>
  <si>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</si>
  <si>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</si>
  <si>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</si>
  <si>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</si>
  <si>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</si>
  <si>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</si>
  <si>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</si>
  <si>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</si>
  <si>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</si>
  <si>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</si>
  <si>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</si>
  <si>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</si>
  <si>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</si>
  <si>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</si>
  <si>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</si>
  <si>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</si>
  <si>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</si>
  <si>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</si>
  <si>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</si>
  <si>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</si>
  <si>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</si>
  <si>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</si>
  <si>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</si>
  <si>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</si>
  <si>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</si>
  <si>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</si>
  <si>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</si>
  <si>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</si>
  <si>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</si>
  <si>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</si>
  <si>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</si>
  <si>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</si>
  <si>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</si>
  <si>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</si>
  <si>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</si>
  <si>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</si>
  <si>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</si>
  <si>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</si>
  <si>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</si>
  <si>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</si>
  <si>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</si>
  <si>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</si>
  <si>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</si>
  <si>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</si>
  <si>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</si>
  <si>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</si>
  <si>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</si>
  <si>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</si>
  <si>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</si>
  <si>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</si>
  <si>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</si>
  <si>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</si>
  <si>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</si>
  <si>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</si>
  <si>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</si>
  <si>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</si>
  <si>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</si>
  <si>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</si>
  <si>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</si>
  <si>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</si>
  <si>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</si>
  <si>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</si>
  <si>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</si>
  <si>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</si>
  <si>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</si>
  <si>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</si>
  <si>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</si>
  <si>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</si>
  <si>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</si>
  <si>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</si>
  <si>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</si>
  <si>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</si>
  <si>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</si>
  <si>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</si>
  <si>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</si>
  <si>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</si>
  <si>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</si>
  <si>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</si>
  <si>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</si>
  <si>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</si>
  <si>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</si>
  <si>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</si>
  <si>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</si>
  <si>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</si>
  <si>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</si>
  <si>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</si>
  <si>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</si>
  <si>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</si>
  <si>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</si>
  <si>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</si>
  <si>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</si>
  <si>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</si>
  <si>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</si>
  <si>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</si>
  <si>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</si>
  <si>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</si>
  <si>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</si>
  <si>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</si>
  <si>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</si>
  <si>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</si>
  <si>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</si>
  <si>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</si>
  <si>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</si>
  <si>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</si>
  <si>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</si>
  <si>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</si>
  <si>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</si>
  <si>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</si>
  <si>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</si>
  <si>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</si>
  <si>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</si>
  <si>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</si>
  <si>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</si>
  <si>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</si>
  <si>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</si>
  <si>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</si>
  <si>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</si>
  <si>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</si>
  <si>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</si>
  <si>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</si>
  <si>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</si>
  <si>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</si>
  <si>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</si>
  <si>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</si>
  <si>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</si>
  <si>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</si>
  <si>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</si>
  <si>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</si>
  <si>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</si>
  <si>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</si>
  <si>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</si>
  <si>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</si>
  <si>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</si>
  <si>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</si>
  <si>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</si>
  <si>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</si>
  <si>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</si>
  <si>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</si>
  <si>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</si>
  <si>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</si>
  <si>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</si>
  <si>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</si>
  <si>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</si>
  <si>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</si>
  <si>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</si>
  <si>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</si>
  <si>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</si>
  <si>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</si>
  <si>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</si>
  <si>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</si>
  <si>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</si>
  <si>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</si>
  <si>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</si>
  <si>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</si>
  <si>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</si>
  <si>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</si>
  <si>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</si>
  <si>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</si>
  <si>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</si>
  <si>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</si>
  <si>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</si>
  <si>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</si>
  <si>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</si>
  <si>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</si>
  <si>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</si>
  <si>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</si>
  <si>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</si>
  <si>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</si>
  <si>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</si>
  <si>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</si>
  <si>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</si>
  <si>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</si>
  <si>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</si>
  <si>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</si>
  <si>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</si>
  <si>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</si>
  <si>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</si>
  <si>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</si>
  <si>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</si>
  <si>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</si>
  <si>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</si>
  <si>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</si>
  <si>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</si>
  <si>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</si>
  <si>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</si>
  <si>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</si>
  <si>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</si>
  <si>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</si>
  <si>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</si>
  <si>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</si>
  <si>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</si>
  <si>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</si>
  <si>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</si>
  <si>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</si>
  <si>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</si>
  <si>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</si>
  <si>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</si>
  <si>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</si>
  <si>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</si>
  <si>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</si>
  <si>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</si>
  <si>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</si>
  <si>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</si>
  <si>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</si>
  <si>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</si>
  <si>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</si>
  <si>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</si>
  <si>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</si>
  <si>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</si>
  <si>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</si>
  <si>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</si>
  <si>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</si>
  <si>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</si>
  <si>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</si>
  <si>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</si>
  <si>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</si>
  <si>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</si>
  <si>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</si>
  <si>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</si>
  <si>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</si>
  <si>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</si>
  <si>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</si>
  <si>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</si>
  <si>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</si>
  <si>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</si>
  <si>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</si>
  <si>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</si>
  <si>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</si>
  <si>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</si>
  <si>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</si>
  <si>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</si>
  <si>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</si>
  <si>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</si>
  <si>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</si>
  <si>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</si>
  <si>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</si>
  <si>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</si>
  <si>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</si>
  <si>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</si>
  <si>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</si>
  <si>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</si>
  <si>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</si>
  <si>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</si>
  <si>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</si>
  <si>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</si>
  <si>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</si>
  <si>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</si>
  <si>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</si>
  <si>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</si>
  <si>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</si>
  <si>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</si>
  <si>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</si>
  <si>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</si>
  <si>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</si>
  <si>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</si>
  <si>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</si>
  <si>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</si>
  <si>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</si>
  <si>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</si>
  <si>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</si>
  <si>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</si>
  <si>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</si>
  <si>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</si>
  <si>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</si>
  <si>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</si>
  <si>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</si>
  <si>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</si>
  <si>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</si>
  <si>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</si>
  <si>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</si>
  <si>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</si>
  <si>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</si>
  <si>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</si>
  <si>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</si>
  <si>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</si>
  <si>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</si>
  <si>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</si>
  <si>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</si>
  <si>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</si>
  <si>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</si>
  <si>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</si>
  <si>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</si>
  <si>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</si>
  <si>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</si>
  <si>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</si>
  <si>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</si>
  <si>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</si>
  <si>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</si>
  <si>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</si>
  <si>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</si>
  <si>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</si>
  <si>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</si>
  <si>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</si>
  <si>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</si>
  <si>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</si>
  <si>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</si>
  <si>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</si>
  <si>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</si>
  <si>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</si>
  <si>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</si>
  <si>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</si>
  <si>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</si>
  <si>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</si>
  <si>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</si>
  <si>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</si>
  <si>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</si>
  <si>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</si>
  <si>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</si>
  <si>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</si>
  <si>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</si>
  <si>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</si>
  <si>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</si>
  <si>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</si>
  <si>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</si>
  <si>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</si>
  <si>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</si>
  <si>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</si>
  <si>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</si>
  <si>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</si>
  <si>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</si>
  <si>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</si>
  <si>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</si>
  <si>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</si>
  <si>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</si>
  <si>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</si>
  <si>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</si>
  <si>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</si>
  <si>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</si>
  <si>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</si>
  <si>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</si>
  <si>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</si>
  <si>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</si>
  <si>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</si>
  <si>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</si>
  <si>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</si>
  <si>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</si>
  <si>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</si>
  <si>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</si>
  <si>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</si>
  <si>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</si>
  <si>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</si>
  <si>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</si>
  <si>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</si>
  <si>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</si>
  <si>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</si>
  <si>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</si>
  <si>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</si>
  <si>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</si>
  <si>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</si>
  <si>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</si>
  <si>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</si>
  <si>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</si>
  <si>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</si>
  <si>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</si>
  <si>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</si>
  <si>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</si>
  <si>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</si>
  <si>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</si>
  <si>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</si>
  <si>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</si>
  <si>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</si>
  <si>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</si>
  <si>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</si>
  <si>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</si>
  <si>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</si>
  <si>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</si>
  <si>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</si>
  <si>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</si>
  <si>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</si>
  <si>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</si>
  <si>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</si>
  <si>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</si>
  <si>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</si>
  <si>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</si>
  <si>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</si>
  <si>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</si>
  <si>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</si>
  <si>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</si>
  <si>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</si>
  <si>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</si>
  <si>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</si>
  <si>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</si>
  <si>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</si>
  <si>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</si>
  <si>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</si>
  <si>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</si>
  <si>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</si>
  <si>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</si>
  <si>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</si>
  <si>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</si>
  <si>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</si>
  <si>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</si>
  <si>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</si>
  <si>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</si>
  <si>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</si>
  <si>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</si>
  <si>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</si>
  <si>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</si>
  <si>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</si>
  <si>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</si>
  <si>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</si>
  <si>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</si>
  <si>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</si>
  <si>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</si>
  <si>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</si>
  <si>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</si>
  <si>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</si>
  <si>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</si>
  <si>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</si>
  <si>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</si>
  <si>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</si>
  <si>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</si>
  <si>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</si>
  <si>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</si>
  <si>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</si>
  <si>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</si>
  <si>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</si>
  <si>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</si>
  <si>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</si>
  <si>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</si>
  <si>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</si>
  <si>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</si>
  <si>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</si>
  <si>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</si>
  <si>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</si>
  <si>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</si>
  <si>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</si>
  <si>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</si>
  <si>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</si>
  <si>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</si>
  <si>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</si>
  <si>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</si>
  <si>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</si>
  <si>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</si>
  <si>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</si>
  <si>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</si>
  <si>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</si>
  <si>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</si>
  <si>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</si>
  <si>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</si>
  <si>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</si>
  <si>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</si>
  <si>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</si>
  <si>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</si>
  <si>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</si>
  <si>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</si>
  <si>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</si>
  <si>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</si>
  <si>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</si>
  <si>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</si>
  <si>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</si>
  <si>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</si>
  <si>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</si>
  <si>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</si>
  <si>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</si>
  <si>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</si>
  <si>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</si>
  <si>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</si>
  <si>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</si>
  <si>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</si>
  <si>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</si>
  <si>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</si>
  <si>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</si>
  <si>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</si>
  <si>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</si>
  <si>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</si>
  <si>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</si>
  <si>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</si>
  <si>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</si>
  <si>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</si>
  <si>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</si>
  <si>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</si>
  <si>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</si>
  <si>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</si>
  <si>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</si>
  <si>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</si>
  <si>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</si>
  <si>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</si>
  <si>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</si>
  <si>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</si>
  <si>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</si>
  <si>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</si>
  <si>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</si>
  <si>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</si>
  <si>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</si>
  <si>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</si>
  <si>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</si>
  <si>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</si>
  <si>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</si>
  <si>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</si>
  <si>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</si>
  <si>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</si>
  <si>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</si>
  <si>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</si>
  <si>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</si>
  <si>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</si>
  <si>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</si>
  <si>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</si>
  <si>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</si>
  <si>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</si>
  <si>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</si>
  <si>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</si>
  <si>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</si>
  <si>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</si>
  <si>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</si>
  <si>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</si>
  <si>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</si>
  <si>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</si>
  <si>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</si>
  <si>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</si>
  <si>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</si>
  <si>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</si>
  <si>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</si>
  <si>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</si>
  <si>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</si>
  <si>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</si>
  <si>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</si>
  <si>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</si>
  <si>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</si>
  <si>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</si>
  <si>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</si>
  <si>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</si>
  <si>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</si>
  <si>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</si>
  <si>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</si>
  <si>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</si>
  <si>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</si>
  <si>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</si>
  <si>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</si>
  <si>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</si>
  <si>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</si>
  <si>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</si>
  <si>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</si>
  <si>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</si>
  <si>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</si>
  <si>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</si>
  <si>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</si>
  <si>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</si>
  <si>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</si>
  <si>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</si>
  <si>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</si>
  <si>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</si>
  <si>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</si>
  <si>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</si>
  <si>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</si>
  <si>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</si>
  <si>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</si>
  <si>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</si>
  <si>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</si>
  <si>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</si>
  <si>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</si>
  <si>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</si>
  <si>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</si>
  <si>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</si>
  <si>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</si>
  <si>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</si>
  <si>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</si>
  <si>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</si>
  <si>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</si>
  <si>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</si>
  <si>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</si>
  <si>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</si>
  <si>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</si>
  <si>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</si>
  <si>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</si>
  <si>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</si>
  <si>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</si>
  <si>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</si>
  <si>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</si>
  <si>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</si>
  <si>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</si>
  <si>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</si>
  <si>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</si>
  <si>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</si>
  <si>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</si>
  <si>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</si>
  <si>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</si>
  <si>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</si>
  <si>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</si>
  <si>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</si>
  <si>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</si>
  <si>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</si>
  <si>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</si>
  <si>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</si>
  <si>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</si>
  <si>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</si>
  <si>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</si>
  <si>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</si>
  <si>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</si>
  <si>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</si>
  <si>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</si>
  <si>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</si>
  <si>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</si>
  <si>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</si>
  <si>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</si>
  <si>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</si>
  <si>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</si>
  <si>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</si>
  <si>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</si>
  <si>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</si>
  <si>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</si>
  <si>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</si>
  <si>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</si>
  <si>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</si>
  <si>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</si>
  <si>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</si>
  <si>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</si>
  <si>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</si>
  <si>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</si>
  <si>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</si>
  <si>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</si>
  <si>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</si>
  <si>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</si>
  <si>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</si>
  <si>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</si>
  <si>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</si>
  <si>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</si>
  <si>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</si>
  <si>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</si>
  <si>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</si>
  <si>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</si>
  <si>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</si>
  <si>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</si>
  <si>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</si>
  <si>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</si>
  <si>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</si>
  <si>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</si>
  <si>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</si>
  <si>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</si>
  <si>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</si>
  <si>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</si>
  <si>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</si>
  <si>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</si>
  <si>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</si>
  <si>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</si>
  <si>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</si>
  <si>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</si>
  <si>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</si>
  <si>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</si>
  <si>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</si>
  <si>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</si>
  <si>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</si>
  <si>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</si>
  <si>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</si>
  <si>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</si>
  <si>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</si>
  <si>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</si>
  <si>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</si>
  <si>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</si>
  <si>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</si>
  <si>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</si>
  <si>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</si>
  <si>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</si>
  <si>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</si>
  <si>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</si>
  <si>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</si>
  <si>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</si>
  <si>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</si>
  <si>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</si>
  <si>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</si>
  <si>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</si>
  <si>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</si>
  <si>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</si>
  <si>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</si>
  <si>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</si>
  <si>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</si>
  <si>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</si>
  <si>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</si>
  <si>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</si>
  <si>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</si>
  <si>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</si>
  <si>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</si>
  <si>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</si>
  <si>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</si>
  <si>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</si>
  <si>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</si>
  <si>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</si>
  <si>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</si>
  <si>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</si>
  <si>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</si>
  <si>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</si>
  <si>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</si>
  <si>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</si>
  <si>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</si>
  <si>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</si>
  <si>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</si>
  <si>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</si>
  <si>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</si>
  <si>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</si>
  <si>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</si>
  <si>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</si>
  <si>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</si>
  <si>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</si>
  <si>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</si>
  <si>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</si>
  <si>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</si>
  <si>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</si>
  <si>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</si>
  <si>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</si>
  <si>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</si>
  <si>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</si>
  <si>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</si>
  <si>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</si>
  <si>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</si>
  <si>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</si>
  <si>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</si>
  <si>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</si>
  <si>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</si>
  <si>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</si>
  <si>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</si>
  <si>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</si>
  <si>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</si>
  <si>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</si>
  <si>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</si>
  <si>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</si>
  <si>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</si>
  <si>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</si>
  <si>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</si>
  <si>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</si>
  <si>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</si>
  <si>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</si>
  <si>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</si>
  <si>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</si>
  <si>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</si>
  <si>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</si>
  <si>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</si>
  <si>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</si>
  <si>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</si>
  <si>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</si>
  <si>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</si>
  <si>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</si>
  <si>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</si>
  <si>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</si>
  <si>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</si>
  <si>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</si>
  <si>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</si>
  <si>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</si>
  <si>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</si>
  <si>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</si>
  <si>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</si>
  <si>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</si>
  <si>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</si>
  <si>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</si>
  <si>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</si>
  <si>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</si>
  <si>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</si>
  <si>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</si>
  <si>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</si>
  <si>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</si>
  <si>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</si>
  <si>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</si>
  <si>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</si>
  <si>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</si>
  <si>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</si>
  <si>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</si>
  <si>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</si>
  <si>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</si>
  <si>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</si>
  <si>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</si>
  <si>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</si>
  <si>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</si>
  <si>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</si>
  <si>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</si>
  <si>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</si>
  <si>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</si>
  <si>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</si>
  <si>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</si>
  <si>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</si>
  <si>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</si>
  <si>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</si>
  <si>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</si>
  <si>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</si>
  <si>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</si>
  <si>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</si>
  <si>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</si>
  <si>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</si>
  <si>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</si>
  <si>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</si>
  <si>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</si>
  <si>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</si>
  <si>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</si>
  <si>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</si>
  <si>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</si>
  <si>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</si>
  <si>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</si>
  <si>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</si>
  <si>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</si>
  <si>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</si>
  <si>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</si>
  <si>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</si>
  <si>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</si>
  <si>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</si>
  <si>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</si>
  <si>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</si>
  <si>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</si>
  <si>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</si>
  <si>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</si>
  <si>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</si>
  <si>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</si>
  <si>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</si>
  <si>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</si>
  <si>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</si>
  <si>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</si>
  <si>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</si>
  <si>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</si>
  <si>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</si>
  <si>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</si>
  <si>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</si>
  <si>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</si>
  <si>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</si>
  <si>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</si>
  <si>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</si>
  <si>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</si>
  <si>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</si>
  <si>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</si>
  <si>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</si>
  <si>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</si>
  <si>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</si>
  <si>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</si>
  <si>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</si>
  <si>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</si>
  <si>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</si>
  <si>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</si>
  <si>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</si>
  <si>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</si>
  <si>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</si>
  <si>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</si>
  <si>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</si>
  <si>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</si>
  <si>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</si>
  <si>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</si>
  <si>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</si>
  <si>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</si>
  <si>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</si>
  <si>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</si>
  <si>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</si>
  <si>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</si>
  <si>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</si>
  <si>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</si>
  <si>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</si>
  <si>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</si>
  <si>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</si>
  <si>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</si>
  <si>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</si>
  <si>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</si>
  <si>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</si>
  <si>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</si>
  <si>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</si>
  <si>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</si>
  <si>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</si>
  <si>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</si>
  <si>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</si>
  <si>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</si>
  <si>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</si>
  <si>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</si>
  <si>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</si>
  <si>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</si>
  <si>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</si>
  <si>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</si>
  <si>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</si>
  <si>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</si>
  <si>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</si>
  <si>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</si>
  <si>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</si>
  <si>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</si>
  <si>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</si>
  <si>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</si>
  <si>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</si>
  <si>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</si>
  <si>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</si>
  <si>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</si>
  <si>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</si>
  <si>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</si>
  <si>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</si>
  <si>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</si>
  <si>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</si>
  <si>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</si>
  <si>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</si>
  <si>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</si>
  <si>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</si>
  <si>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</si>
  <si>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</si>
  <si>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</si>
  <si>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</si>
  <si>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</si>
  <si>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</si>
  <si>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</si>
  <si>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</si>
  <si>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</si>
  <si>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</si>
  <si>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</si>
  <si>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</si>
  <si>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</si>
  <si>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</si>
  <si>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</si>
  <si>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</si>
  <si>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</si>
  <si>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</si>
  <si>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</si>
  <si>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</si>
  <si>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</si>
  <si>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</si>
  <si>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</si>
  <si>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</si>
  <si>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</si>
  <si>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</si>
  <si>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</si>
  <si>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</si>
  <si>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</si>
  <si>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</si>
  <si>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</si>
  <si>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</si>
  <si>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</si>
  <si>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</si>
  <si>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</si>
  <si>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</si>
  <si>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</si>
  <si>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</si>
  <si>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</si>
  <si>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</si>
  <si>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</si>
  <si>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</si>
  <si>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</si>
  <si>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</si>
  <si>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</si>
  <si>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</si>
  <si>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</si>
  <si>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</si>
  <si>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</si>
  <si>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</si>
  <si>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</si>
  <si>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</si>
  <si>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</si>
  <si>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</si>
  <si>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</si>
  <si>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</si>
  <si>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</si>
  <si>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</si>
  <si>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</si>
  <si>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</si>
  <si>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</si>
  <si>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</si>
  <si>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</si>
  <si>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</si>
  <si>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</si>
  <si>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</si>
  <si>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</si>
  <si>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</si>
  <si>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</si>
  <si>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</si>
  <si>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</si>
  <si>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</si>
  <si>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</si>
  <si>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</si>
  <si>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</si>
  <si>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</si>
  <si>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</si>
  <si>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</si>
  <si>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</si>
  <si>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</si>
  <si>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</si>
  <si>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</si>
  <si>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</si>
  <si>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</si>
  <si>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</si>
  <si>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</si>
  <si>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</si>
  <si>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</si>
  <si>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</si>
  <si>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</si>
  <si>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</si>
  <si>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</si>
  <si>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</si>
  <si>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</si>
  <si>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</si>
  <si>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</si>
  <si>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</si>
  <si>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</si>
  <si>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</si>
  <si>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</si>
  <si>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</si>
  <si>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</si>
  <si>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</si>
  <si>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</si>
  <si>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</si>
  <si>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</si>
  <si>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</si>
  <si>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</si>
  <si>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</si>
  <si>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</si>
  <si>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</si>
  <si>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</si>
  <si>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</si>
  <si>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</si>
  <si>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</si>
  <si>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</si>
  <si>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</si>
  <si>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</si>
  <si>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</si>
  <si>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</si>
  <si>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</si>
  <si>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</si>
  <si>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</si>
  <si>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</si>
  <si>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</si>
  <si>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</si>
  <si>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</si>
  <si>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</si>
  <si>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</si>
  <si>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</si>
  <si>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</si>
  <si>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</si>
  <si>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</si>
  <si>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</si>
  <si>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</si>
  <si>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</si>
  <si>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</si>
  <si>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</si>
  <si>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</si>
  <si>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</si>
  <si>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</si>
  <si>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</si>
  <si>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</si>
  <si>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</si>
  <si>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</si>
  <si>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</si>
  <si>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</si>
  <si>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</si>
  <si>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</si>
  <si>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</si>
  <si>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</si>
  <si>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</si>
  <si>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</si>
  <si>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</si>
  <si>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</si>
  <si>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</si>
  <si>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</si>
  <si>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</si>
  <si>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</si>
  <si>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</si>
  <si>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</si>
  <si>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</si>
  <si>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</si>
  <si>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</si>
  <si>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</si>
  <si>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</si>
  <si>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</si>
  <si>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</si>
  <si>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</si>
  <si>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</si>
  <si>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</si>
  <si>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</si>
  <si>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</si>
  <si>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</si>
  <si>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</si>
  <si>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</si>
  <si>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</si>
  <si>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</si>
  <si>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</si>
  <si>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</si>
  <si>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</si>
  <si>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</si>
  <si>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</si>
  <si>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</si>
  <si>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</si>
  <si>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</si>
  <si>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</si>
  <si>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</si>
  <si>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</si>
  <si>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</si>
  <si>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</si>
  <si>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</si>
  <si>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</si>
  <si>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</si>
  <si>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</si>
  <si>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</si>
  <si>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</si>
  <si>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</si>
  <si>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</si>
  <si>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</si>
  <si>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</si>
  <si>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</si>
  <si>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</si>
  <si>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</si>
  <si>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</si>
  <si>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</si>
  <si>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</si>
  <si>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</si>
  <si>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</si>
  <si>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</si>
  <si>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</si>
  <si>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</si>
  <si>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</si>
  <si>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</si>
  <si>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</si>
  <si>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</si>
  <si>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</si>
  <si>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</si>
  <si>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</si>
  <si>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</si>
  <si>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</si>
  <si>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</si>
  <si>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</si>
  <si>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</si>
  <si>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</si>
  <si>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</si>
  <si>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</si>
  <si>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</si>
  <si>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</si>
  <si>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</si>
  <si>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</si>
  <si>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</si>
  <si>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</si>
  <si>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</si>
  <si>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</si>
  <si>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</si>
  <si>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</si>
  <si>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</si>
  <si>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</si>
  <si>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</si>
  <si>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</si>
  <si>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</si>
  <si>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</si>
  <si>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</si>
  <si>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</si>
  <si>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</si>
  <si>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</si>
  <si>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</si>
  <si>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</si>
  <si>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</si>
  <si>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</si>
  <si>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</si>
  <si>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</si>
  <si>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</si>
  <si>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</si>
  <si>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</si>
  <si>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</si>
  <si>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</si>
  <si>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</si>
  <si>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</si>
  <si>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</si>
  <si>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</si>
  <si>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</si>
  <si>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</si>
  <si>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</si>
  <si>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</si>
  <si>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</si>
  <si>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</si>
  <si>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</si>
  <si>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</si>
  <si>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</si>
  <si>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</si>
  <si>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</si>
  <si>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</si>
  <si>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</si>
  <si>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</si>
  <si>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</si>
  <si>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</si>
  <si>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</si>
  <si>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</si>
  <si>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</si>
  <si>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</si>
  <si>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</si>
  <si>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</si>
  <si>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</si>
  <si>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</si>
  <si>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</si>
  <si>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</si>
  <si>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</si>
  <si>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</si>
  <si>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</si>
  <si>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</si>
  <si>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</si>
  <si>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</si>
  <si>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</si>
  <si>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</si>
  <si>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</si>
  <si>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</si>
  <si>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</si>
  <si>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</si>
  <si>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</si>
  <si>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</si>
  <si>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</si>
  <si>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</si>
  <si>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</si>
  <si>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</si>
  <si>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</si>
  <si>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</si>
  <si>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</si>
  <si>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</si>
  <si>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</si>
  <si>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</si>
  <si>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</si>
  <si>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</si>
  <si>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</si>
  <si>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</si>
  <si>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</si>
  <si>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</si>
  <si>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</si>
  <si>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</si>
  <si>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</si>
  <si>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</si>
  <si>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</si>
  <si>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</si>
  <si>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</si>
  <si>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</si>
  <si>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</si>
  <si>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</si>
  <si>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</si>
  <si>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</si>
  <si>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</si>
  <si>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</si>
  <si>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</si>
  <si>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</si>
  <si>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</si>
  <si>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</si>
  <si>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</si>
  <si>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</si>
  <si>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</si>
  <si>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</si>
  <si>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</si>
  <si>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</si>
  <si>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</si>
  <si>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</si>
  <si>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</si>
  <si>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</si>
  <si>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</si>
  <si>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</si>
  <si>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</si>
  <si>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</si>
  <si>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</si>
  <si>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</si>
  <si>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</si>
  <si>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</si>
  <si>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</si>
  <si>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</si>
  <si>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</si>
  <si>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</si>
  <si>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</si>
  <si>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</si>
  <si>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</si>
  <si>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</si>
  <si>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</si>
  <si>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</si>
  <si>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</si>
  <si>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</si>
  <si>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</si>
  <si>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</si>
  <si>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</si>
  <si>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</si>
  <si>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</si>
  <si>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</si>
  <si>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</si>
  <si>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</si>
  <si>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</si>
  <si>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</si>
  <si>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</si>
  <si>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</si>
  <si>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</si>
  <si>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</si>
  <si>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</si>
  <si>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</si>
  <si>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</si>
  <si>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</si>
  <si>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</si>
  <si>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</si>
  <si>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</si>
  <si>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</si>
  <si>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</si>
  <si>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</si>
  <si>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</si>
  <si>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</si>
  <si>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</si>
  <si>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</si>
  <si>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</si>
  <si>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</si>
  <si>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</si>
  <si>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</si>
  <si>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</si>
  <si>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</si>
  <si>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</si>
  <si>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</si>
  <si>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</si>
  <si>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</si>
  <si>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</si>
  <si>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</si>
  <si>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</si>
  <si>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</si>
  <si>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</si>
  <si>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</si>
  <si>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</si>
  <si>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</si>
  <si>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</si>
  <si>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</si>
  <si>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</si>
  <si>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</si>
  <si>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</si>
  <si>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</si>
  <si>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</si>
  <si>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</si>
  <si>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</si>
  <si>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</si>
  <si>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</si>
  <si>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</si>
  <si>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</si>
  <si>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</si>
  <si>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</si>
  <si>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</si>
  <si>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</si>
  <si>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</si>
  <si>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</si>
  <si>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</si>
  <si>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</si>
  <si>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</si>
  <si>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</si>
  <si>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</si>
  <si>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</si>
  <si>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</si>
  <si>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</si>
  <si>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</si>
  <si>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</si>
  <si>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</si>
  <si>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</si>
  <si>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</si>
  <si>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</si>
  <si>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</si>
  <si>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</si>
  <si>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</si>
  <si>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</si>
  <si>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</si>
  <si>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</si>
  <si>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</si>
  <si>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</si>
  <si>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</si>
  <si>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</si>
  <si>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</si>
  <si>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</si>
  <si>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</si>
  <si>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</si>
  <si>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</si>
  <si>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</si>
  <si>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</si>
  <si>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</si>
  <si>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</si>
  <si>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</si>
  <si>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</si>
  <si>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</si>
  <si>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</si>
  <si>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</si>
  <si>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</si>
  <si>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</si>
  <si>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</si>
  <si>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</si>
  <si>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</si>
  <si>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</si>
  <si>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</si>
  <si>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</si>
  <si>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</si>
  <si>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</si>
  <si>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</si>
  <si>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</si>
  <si>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</si>
  <si>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</si>
  <si>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</si>
  <si>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</si>
  <si>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</si>
  <si>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</si>
  <si>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</si>
  <si>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</si>
  <si>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</si>
  <si>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</si>
  <si>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</si>
  <si>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</si>
  <si>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</si>
  <si>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</si>
  <si>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</si>
  <si>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</si>
  <si>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</si>
  <si>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</si>
  <si>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</si>
  <si>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</si>
  <si>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</si>
  <si>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</si>
  <si>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</si>
  <si>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</si>
  <si>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</si>
  <si>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</si>
  <si>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</si>
  <si>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</si>
  <si>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</si>
  <si>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</si>
  <si>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</si>
  <si>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</si>
  <si>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</si>
  <si>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</si>
  <si>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</si>
  <si>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</si>
  <si>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</si>
  <si>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</si>
  <si>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</si>
  <si>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</si>
  <si>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</si>
  <si>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</si>
  <si>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</si>
  <si>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</si>
  <si>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</si>
  <si>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</si>
  <si>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</si>
  <si>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</si>
  <si>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</si>
  <si>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</si>
  <si>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</si>
  <si>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</si>
  <si>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</si>
  <si>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</si>
  <si>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</si>
  <si>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</si>
  <si>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</si>
  <si>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</si>
  <si>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</si>
  <si>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</si>
  <si>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</si>
  <si>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</si>
  <si>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</si>
  <si>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</si>
  <si>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</si>
  <si>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</si>
  <si>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</si>
  <si>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</si>
  <si>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</si>
  <si>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</si>
  <si>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</si>
  <si>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</si>
  <si>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</si>
  <si>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</si>
  <si>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</si>
  <si>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</si>
  <si>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</si>
  <si>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</si>
  <si>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</si>
  <si>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</si>
  <si>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</si>
  <si>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</si>
  <si>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</si>
  <si>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</si>
  <si>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</si>
  <si>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</si>
  <si>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</si>
  <si>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</si>
  <si>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</si>
  <si>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</si>
  <si>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</si>
  <si>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</si>
  <si>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</si>
  <si>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</si>
  <si>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</si>
  <si>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</si>
  <si>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</si>
  <si>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</si>
  <si>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</si>
  <si>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</si>
  <si>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</si>
  <si>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</si>
  <si>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</si>
  <si>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</si>
  <si>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</si>
  <si>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</si>
  <si>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</si>
  <si>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</si>
  <si>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</si>
  <si>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</si>
  <si>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</si>
  <si>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</si>
  <si>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</si>
  <si>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</si>
  <si>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</si>
  <si>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</si>
  <si>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</si>
  <si>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</si>
  <si>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</si>
  <si>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</si>
  <si>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</si>
  <si>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</si>
  <si>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</si>
  <si>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</si>
  <si>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</si>
  <si>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</si>
  <si>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</si>
  <si>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</si>
  <si>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</si>
  <si>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</si>
  <si>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</si>
  <si>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</si>
  <si>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</si>
  <si>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</si>
  <si>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</si>
  <si>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</si>
  <si>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</si>
  <si>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</si>
  <si>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</si>
  <si>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</si>
  <si>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</si>
  <si>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</si>
  <si>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</si>
  <si>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</si>
  <si>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</si>
  <si>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</si>
  <si>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</si>
  <si>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</si>
  <si>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</si>
  <si>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</si>
  <si>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</si>
  <si>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</si>
  <si>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</si>
  <si>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</si>
  <si>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</si>
  <si>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</si>
  <si>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</si>
  <si>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</si>
  <si>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</si>
  <si>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</si>
  <si>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</si>
  <si>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</si>
  <si>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</si>
  <si>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</si>
  <si>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</si>
  <si>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</si>
  <si>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</si>
  <si>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</si>
  <si>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</si>
  <si>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</si>
  <si>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</si>
  <si>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</si>
  <si>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</si>
  <si>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</si>
  <si>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</si>
  <si>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</si>
  <si>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</si>
  <si>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</si>
  <si>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</si>
  <si>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</si>
  <si>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</si>
  <si>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</si>
  <si>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</si>
  <si>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</si>
  <si>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</si>
  <si>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</si>
  <si>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</si>
  <si>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</si>
  <si>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</si>
  <si>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</si>
  <si>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</si>
  <si>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</si>
  <si>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</si>
  <si>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</si>
  <si>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</si>
  <si>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</si>
  <si>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</si>
  <si>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</si>
  <si>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</si>
  <si>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</si>
  <si>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</si>
  <si>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</si>
  <si>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</si>
  <si>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</si>
  <si>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</si>
  <si>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</si>
  <si>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</si>
  <si>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</si>
  <si>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</si>
  <si>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</si>
  <si>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</si>
  <si>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</si>
  <si>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</si>
  <si>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</si>
  <si>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</si>
  <si>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</si>
  <si>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</si>
  <si>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</si>
  <si>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</si>
  <si>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</si>
  <si>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</si>
  <si>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</si>
  <si>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</si>
  <si>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</si>
  <si>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</si>
  <si>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</si>
  <si>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</si>
  <si>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</si>
  <si>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</si>
  <si>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</si>
  <si>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</si>
  <si>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</si>
  <si>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</si>
  <si>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</si>
  <si>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</si>
  <si>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</si>
  <si>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</si>
  <si>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</si>
  <si>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</si>
  <si>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</si>
  <si>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</si>
  <si>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</si>
  <si>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</si>
  <si>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</si>
  <si>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</si>
  <si>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</si>
  <si>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</si>
  <si>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</si>
  <si>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</si>
  <si>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</si>
  <si>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</si>
  <si>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</si>
  <si>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</si>
  <si>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</si>
  <si>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</si>
  <si>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</si>
  <si>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</si>
  <si>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</si>
  <si>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</si>
  <si>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</si>
  <si>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</si>
  <si>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</si>
  <si>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</si>
  <si>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</si>
  <si>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</si>
  <si>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</si>
  <si>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</si>
  <si>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</si>
  <si>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</si>
  <si>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</si>
  <si>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</si>
  <si>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</si>
  <si>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</si>
  <si>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</si>
  <si>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</si>
  <si>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</si>
  <si>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</si>
  <si>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</si>
  <si>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</si>
  <si>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</si>
  <si>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</si>
  <si>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</si>
  <si>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</si>
  <si>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</si>
  <si>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</si>
  <si>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</si>
  <si>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</si>
  <si>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</si>
  <si>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</si>
  <si>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</si>
  <si>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</si>
  <si>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</si>
  <si>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</si>
  <si>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</si>
  <si>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</si>
  <si>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</si>
  <si>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</si>
  <si>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</si>
  <si>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</si>
  <si>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</si>
  <si>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</si>
  <si>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</si>
  <si>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</si>
  <si>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</si>
  <si>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</si>
  <si>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</si>
  <si>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</si>
  <si>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</si>
  <si>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</si>
  <si>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</si>
  <si>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</si>
  <si>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</si>
  <si>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</si>
  <si>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</si>
  <si>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</si>
  <si>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</si>
  <si>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</si>
  <si>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</si>
  <si>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</si>
  <si>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</si>
  <si>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</si>
  <si>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</si>
  <si>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</si>
  <si>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</si>
  <si>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</si>
  <si>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</si>
  <si>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</si>
  <si>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</si>
  <si>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</si>
  <si>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</si>
  <si>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</si>
  <si>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</si>
  <si>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</si>
  <si>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</si>
  <si>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</si>
  <si>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</si>
  <si>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</si>
  <si>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</si>
  <si>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</si>
  <si>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</si>
  <si>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</si>
  <si>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</si>
  <si>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</si>
  <si>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</si>
  <si>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</si>
  <si>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</si>
  <si>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</si>
  <si>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</si>
  <si>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</si>
  <si>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</si>
  <si>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</si>
  <si>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</si>
  <si>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</si>
  <si>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</si>
  <si>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</si>
  <si>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</si>
  <si>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</si>
  <si>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</si>
  <si>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</si>
  <si>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</si>
  <si>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</si>
  <si>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</si>
  <si>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</si>
  <si>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</si>
  <si>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</si>
  <si>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</si>
  <si>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</si>
  <si>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</si>
  <si>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</si>
  <si>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</si>
  <si>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</si>
  <si>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</si>
  <si>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</si>
  <si>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</si>
  <si>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</si>
  <si>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</si>
  <si>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</si>
  <si>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</si>
  <si>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</si>
  <si>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</si>
  <si>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</si>
  <si>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</si>
  <si>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</si>
  <si>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</si>
  <si>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</si>
  <si>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</si>
  <si>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</si>
  <si>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</si>
  <si>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</si>
  <si>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</si>
  <si>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</si>
  <si>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</si>
  <si>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</si>
  <si>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</si>
  <si>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</si>
  <si>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</si>
  <si>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</si>
  <si>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</si>
  <si>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</si>
  <si>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</si>
  <si>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</si>
  <si>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</si>
  <si>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</si>
  <si>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</si>
  <si>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</si>
  <si>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</si>
  <si>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</si>
  <si>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</si>
  <si>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</si>
  <si>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</si>
  <si>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</si>
  <si>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</si>
  <si>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</si>
  <si>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</si>
  <si>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</si>
  <si>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</si>
  <si>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</si>
  <si>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</si>
  <si>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</si>
  <si>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</si>
  <si>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</si>
  <si>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</si>
  <si>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</si>
  <si>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</si>
  <si>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</si>
  <si>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</si>
  <si>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</si>
  <si>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</si>
  <si>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</si>
  <si>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</si>
  <si>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</si>
  <si>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</si>
  <si>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</si>
  <si>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</si>
  <si>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</si>
  <si>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</si>
  <si>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</si>
  <si>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</si>
  <si>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</si>
  <si>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</si>
  <si>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</si>
  <si>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</si>
  <si>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</si>
  <si>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</si>
  <si>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</si>
  <si>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</si>
  <si>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</si>
  <si>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</si>
  <si>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</si>
  <si>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</si>
  <si>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</si>
  <si>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</si>
  <si>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</si>
  <si>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</si>
  <si>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</si>
  <si>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</si>
  <si>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</si>
  <si>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</si>
  <si>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</si>
  <si>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</si>
  <si>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</si>
  <si>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</si>
  <si>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</si>
  <si>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</si>
  <si>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</si>
  <si>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</si>
  <si>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</si>
  <si>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</si>
  <si>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</si>
  <si>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</si>
  <si>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</si>
  <si>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</si>
  <si>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</si>
  <si>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</si>
  <si>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</si>
  <si>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</si>
  <si>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</si>
  <si>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</si>
  <si>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</si>
  <si>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</si>
  <si>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</si>
  <si>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</si>
  <si>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</si>
  <si>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</si>
  <si>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</si>
  <si>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</si>
  <si>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</si>
  <si>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</si>
  <si>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</si>
  <si>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</si>
  <si>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</si>
  <si>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</si>
  <si>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</si>
  <si>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</si>
  <si>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</si>
  <si>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</si>
  <si>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</si>
  <si>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</si>
  <si>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</si>
  <si>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</si>
  <si>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</si>
  <si>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</si>
  <si>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</si>
  <si>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</si>
  <si>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</si>
  <si>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</si>
  <si>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</si>
  <si>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</si>
  <si>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</si>
  <si>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</si>
  <si>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</si>
  <si>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</si>
  <si>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</si>
  <si>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</si>
  <si>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</si>
  <si>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</si>
  <si>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</si>
  <si>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</si>
  <si>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</si>
  <si>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</si>
  <si>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</si>
  <si>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</si>
  <si>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</si>
  <si>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</si>
  <si>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</si>
  <si>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</si>
  <si>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</si>
  <si>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</si>
  <si>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</si>
  <si>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</si>
  <si>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</si>
  <si>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</si>
  <si>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</si>
  <si>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</si>
  <si>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</si>
  <si>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</si>
  <si>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</si>
  <si>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</si>
  <si>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</si>
  <si>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</si>
  <si>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</si>
  <si>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</si>
  <si>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</si>
  <si>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</si>
  <si>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</si>
  <si>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</si>
  <si>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</si>
  <si>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</si>
  <si>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</si>
  <si>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</si>
  <si>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</si>
  <si>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</si>
  <si>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</si>
  <si>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</si>
  <si>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</si>
  <si>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</si>
  <si>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</si>
  <si>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</si>
  <si>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</si>
  <si>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</si>
  <si>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</si>
  <si>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</si>
  <si>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</si>
  <si>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</si>
  <si>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</si>
  <si>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</si>
  <si>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</si>
  <si>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</si>
  <si>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</si>
  <si>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</si>
  <si>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</si>
  <si>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</si>
  <si>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</si>
  <si>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</si>
  <si>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</si>
  <si>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</si>
  <si>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</si>
  <si>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</si>
  <si>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</si>
  <si>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</si>
  <si>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</si>
  <si>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</si>
  <si>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</si>
  <si>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</si>
  <si>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</si>
  <si>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</si>
  <si>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</si>
  <si>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</si>
  <si>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</si>
  <si>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</si>
  <si>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</si>
  <si>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</si>
  <si>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</si>
  <si>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</si>
  <si>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</si>
  <si>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</si>
  <si>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</si>
  <si>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</si>
  <si>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</si>
  <si>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</si>
  <si>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</si>
  <si>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</si>
  <si>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</si>
  <si>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</si>
  <si>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</si>
  <si>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</si>
  <si>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</si>
  <si>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</si>
  <si>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</si>
  <si>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</si>
  <si>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</si>
  <si>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</si>
  <si>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</si>
  <si>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</si>
  <si>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</si>
  <si>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</si>
  <si>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</si>
  <si>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</si>
  <si>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</si>
  <si>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</si>
  <si>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</si>
  <si>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</si>
  <si>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</si>
  <si>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</si>
  <si>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</si>
  <si>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</si>
  <si>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</si>
  <si>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</si>
  <si>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</si>
  <si>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</si>
  <si>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</si>
  <si>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</si>
  <si>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</si>
  <si>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</si>
  <si>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</si>
  <si>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</si>
  <si>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</si>
  <si>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</si>
  <si>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</si>
  <si>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</si>
  <si>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</si>
  <si>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</si>
  <si>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</si>
  <si>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</si>
  <si>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</si>
  <si>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</si>
  <si>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</si>
  <si>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</si>
  <si>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</si>
  <si>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</si>
  <si>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</si>
  <si>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</si>
  <si>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</si>
  <si>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</si>
  <si>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</si>
  <si>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</si>
  <si>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</si>
  <si>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</si>
  <si>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</si>
  <si>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</si>
  <si>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</si>
  <si>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</si>
  <si>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</si>
  <si>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</si>
  <si>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</si>
  <si>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</si>
  <si>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</si>
  <si>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</si>
  <si>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</si>
  <si>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</si>
  <si>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</si>
  <si>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</si>
  <si>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</si>
  <si>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</si>
  <si>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</si>
  <si>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</si>
  <si>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</si>
  <si>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</si>
  <si>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</si>
  <si>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</si>
  <si>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</si>
  <si>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</si>
  <si>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</si>
  <si>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</si>
  <si>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</si>
  <si>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</si>
  <si>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</si>
  <si>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</si>
  <si>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</si>
  <si>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</si>
  <si>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</si>
  <si>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</si>
  <si>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</si>
  <si>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</si>
  <si>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</si>
  <si>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</si>
  <si>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</si>
  <si>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</si>
  <si>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</si>
  <si>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</si>
  <si>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</si>
  <si>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</si>
  <si>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</si>
  <si>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</si>
  <si>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</si>
  <si>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</si>
  <si>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</si>
  <si>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</si>
  <si>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</si>
  <si>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</si>
  <si>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</si>
  <si>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</si>
  <si>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</si>
  <si>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</si>
  <si>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</si>
  <si>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</si>
  <si>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</si>
  <si>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</si>
  <si>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</si>
  <si>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</si>
  <si>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</si>
  <si>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</si>
  <si>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</si>
  <si>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</si>
  <si>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</si>
  <si>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</si>
  <si>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</si>
  <si>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</si>
  <si>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</si>
  <si>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</si>
  <si>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</si>
  <si>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</si>
  <si>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</si>
  <si>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</si>
  <si>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</si>
  <si>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</si>
  <si>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</si>
  <si>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</si>
  <si>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</si>
  <si>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</si>
  <si>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</si>
  <si>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</si>
  <si>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</si>
  <si>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</si>
  <si>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</si>
  <si>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</si>
  <si>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</si>
  <si>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</si>
  <si>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</si>
  <si>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</si>
  <si>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</si>
  <si>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</si>
  <si>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</si>
  <si>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</si>
  <si>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</si>
  <si>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</si>
  <si>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</si>
  <si>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</si>
  <si>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</si>
  <si>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</si>
  <si>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</si>
  <si>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</si>
  <si>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</si>
  <si>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</si>
  <si>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</si>
  <si>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</si>
  <si>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</si>
  <si>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</si>
  <si>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</si>
  <si>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</si>
  <si>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</si>
  <si>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</si>
  <si>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</si>
  <si>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</si>
  <si>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</si>
  <si>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</si>
  <si>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</si>
  <si>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</si>
  <si>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</si>
  <si>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</si>
  <si>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</si>
  <si>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</si>
  <si>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</si>
  <si>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</si>
  <si>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</si>
  <si>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</si>
  <si>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</si>
  <si>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</si>
  <si>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</si>
  <si>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</si>
  <si>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</si>
  <si>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</si>
  <si>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</si>
  <si>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</si>
  <si>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</si>
  <si>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</si>
  <si>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</si>
  <si>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</si>
  <si>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</si>
  <si>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</si>
  <si>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</si>
  <si>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</si>
  <si>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</si>
  <si>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</si>
  <si>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</si>
  <si>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</si>
  <si>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</si>
  <si>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</si>
  <si>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</si>
  <si>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</si>
  <si>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</si>
  <si>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</si>
  <si>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</si>
  <si>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</si>
  <si>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</si>
  <si>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</si>
  <si>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</si>
  <si>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</si>
  <si>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</si>
  <si>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</si>
  <si>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</si>
  <si>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</si>
  <si>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</si>
  <si>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</si>
  <si>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</si>
  <si>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</si>
  <si>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</si>
  <si>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</si>
  <si>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</si>
  <si>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</si>
  <si>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</si>
  <si>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</si>
  <si>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</si>
  <si>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</si>
  <si>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</si>
  <si>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</si>
  <si>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</si>
  <si>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</si>
  <si>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</si>
  <si>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</si>
  <si>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</si>
  <si>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</si>
  <si>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</si>
  <si>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</si>
  <si>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</si>
  <si>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</si>
  <si>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</si>
  <si>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</si>
  <si>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</si>
  <si>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</si>
  <si>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</si>
  <si>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</si>
  <si>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</si>
  <si>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</si>
  <si>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</si>
  <si>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</si>
  <si>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</si>
  <si>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</si>
  <si>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</si>
  <si>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</si>
  <si>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</si>
  <si>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</si>
  <si>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</si>
  <si>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</si>
  <si>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</si>
  <si>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</si>
  <si>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</si>
  <si>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</si>
  <si>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</si>
  <si>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</si>
  <si>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</si>
  <si>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</si>
  <si>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</si>
  <si>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</si>
  <si>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</si>
  <si>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</si>
  <si>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</si>
  <si>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</si>
  <si>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</si>
  <si>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</si>
  <si>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</si>
  <si>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</si>
  <si>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</si>
  <si>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</si>
  <si>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</si>
  <si>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</si>
  <si>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</si>
  <si>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</si>
  <si>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</si>
  <si>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</si>
  <si>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</si>
  <si>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</si>
  <si>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</si>
  <si>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</si>
  <si>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</si>
  <si>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</si>
  <si>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</si>
  <si>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</si>
  <si>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</si>
  <si>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</si>
  <si>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</si>
  <si>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</si>
  <si>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</si>
  <si>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</si>
  <si>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</si>
  <si>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</si>
  <si>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</si>
  <si>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</si>
  <si>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</si>
  <si>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</si>
  <si>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</si>
  <si>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</si>
  <si>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</si>
  <si>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</si>
  <si>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</si>
  <si>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</si>
  <si>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</si>
  <si>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</si>
  <si>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</si>
  <si>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</si>
  <si>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</si>
  <si>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</si>
  <si>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</si>
  <si>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</si>
  <si>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</si>
  <si>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</si>
  <si>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</si>
  <si>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</si>
  <si>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</si>
  <si>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</si>
  <si>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</si>
  <si>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</si>
  <si>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</si>
  <si>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</si>
  <si>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</si>
  <si>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</si>
  <si>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</si>
  <si>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</si>
  <si>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</si>
  <si>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</si>
  <si>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</si>
  <si>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</si>
  <si>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</si>
  <si>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</si>
  <si>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</si>
  <si>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</si>
  <si>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</si>
  <si>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</si>
  <si>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</si>
  <si>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</si>
  <si>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</si>
  <si>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</si>
  <si>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</si>
  <si>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</si>
  <si>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</si>
  <si>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</si>
  <si>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</si>
  <si>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</si>
  <si>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</si>
  <si>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</si>
  <si>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</si>
  <si>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</si>
  <si>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</si>
  <si>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</si>
  <si>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</si>
  <si>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</si>
  <si>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</si>
  <si>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</si>
  <si>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</si>
  <si>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</si>
  <si>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</si>
  <si>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</si>
  <si>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</si>
  <si>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</si>
  <si>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</si>
  <si>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</si>
  <si>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</si>
  <si>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</si>
  <si>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</si>
  <si>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</si>
  <si>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</si>
  <si>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</si>
  <si>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</si>
  <si>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</si>
  <si>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</si>
  <si>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</si>
  <si>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</si>
  <si>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</si>
  <si>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</si>
  <si>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</si>
  <si>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</si>
  <si>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</si>
  <si>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</si>
  <si>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</si>
  <si>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</si>
  <si>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</si>
  <si>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</si>
  <si>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</si>
  <si>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</si>
  <si>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</si>
  <si>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</si>
  <si>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</si>
  <si>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</si>
  <si>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</si>
  <si>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</si>
  <si>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</si>
  <si>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</si>
  <si>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</si>
  <si>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</si>
  <si>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</si>
  <si>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</si>
  <si>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</si>
  <si>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</si>
  <si>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</si>
  <si>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</si>
  <si>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</si>
  <si>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</si>
  <si>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</si>
  <si>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</si>
  <si>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</si>
  <si>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</si>
  <si>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</si>
  <si>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</si>
  <si>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</si>
  <si>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</si>
  <si>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</si>
  <si>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</si>
  <si>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</si>
  <si>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</si>
  <si>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</si>
  <si>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</si>
  <si>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</si>
  <si>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</si>
  <si>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</si>
  <si>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</si>
  <si>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</si>
  <si>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</si>
  <si>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</si>
  <si>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</si>
  <si>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</si>
  <si>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</si>
  <si>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</si>
  <si>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</si>
  <si>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</si>
  <si>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</si>
  <si>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</si>
  <si>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</si>
  <si>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</si>
  <si>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</si>
  <si>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</si>
  <si>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</si>
  <si>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</si>
  <si>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</si>
  <si>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</si>
  <si>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</si>
  <si>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</si>
  <si>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</si>
  <si>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</si>
  <si>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</si>
  <si>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</si>
  <si>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</si>
  <si>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</si>
  <si>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</si>
  <si>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</si>
  <si>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</si>
  <si>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</si>
  <si>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</si>
  <si>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</si>
  <si>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</si>
  <si>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</si>
  <si>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</si>
  <si>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</si>
  <si>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</si>
  <si>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</si>
  <si>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</si>
  <si>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</si>
  <si>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</si>
  <si>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</si>
  <si>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</si>
  <si>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</si>
  <si>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</si>
  <si>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</si>
  <si>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</si>
  <si>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</si>
  <si>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</si>
  <si>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</si>
  <si>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</si>
  <si>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</si>
  <si>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</si>
  <si>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</si>
  <si>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</si>
  <si>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</si>
  <si>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</si>
  <si>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</si>
  <si>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</si>
  <si>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</si>
  <si>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</si>
  <si>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</si>
  <si>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</si>
  <si>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</si>
  <si>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</si>
  <si>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</si>
  <si>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</si>
  <si>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</si>
  <si>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</si>
  <si>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</si>
  <si>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</si>
  <si>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</si>
  <si>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</si>
  <si>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</si>
  <si>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</si>
  <si>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</si>
  <si>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</si>
  <si>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</si>
  <si>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</si>
  <si>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</si>
  <si>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</si>
  <si>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</si>
  <si>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</si>
  <si>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</si>
  <si>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</si>
  <si>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</si>
  <si>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</si>
  <si>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</si>
  <si>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</si>
  <si>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</si>
  <si>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</si>
  <si>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</si>
  <si>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</si>
  <si>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</si>
  <si>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</si>
  <si>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</si>
  <si>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</si>
  <si>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</si>
  <si>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</si>
  <si>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</si>
  <si>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</si>
  <si>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</si>
  <si>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</si>
  <si>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</si>
  <si>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</si>
  <si>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</si>
  <si>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</si>
  <si>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</si>
  <si>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</si>
  <si>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</si>
  <si>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</si>
  <si>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</si>
  <si>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</si>
  <si>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</si>
  <si>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</si>
  <si>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</si>
  <si>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</si>
  <si>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</si>
  <si>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</si>
  <si>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</si>
  <si>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</si>
  <si>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</si>
  <si>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</si>
  <si>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</si>
  <si>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</si>
  <si>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</si>
  <si>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</si>
  <si>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</si>
  <si>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</si>
  <si>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</si>
  <si>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</si>
  <si>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</si>
  <si>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</si>
  <si>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</si>
  <si>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</si>
  <si>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</si>
  <si>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</si>
  <si>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</si>
  <si>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</si>
  <si>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</si>
  <si>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</si>
  <si>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</si>
  <si>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</si>
  <si>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</si>
  <si>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</si>
  <si>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</si>
  <si>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</si>
  <si>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</si>
  <si>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</si>
  <si>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</si>
  <si>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</si>
  <si>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</si>
  <si>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</si>
  <si>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</si>
  <si>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</si>
  <si>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</si>
  <si>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</si>
  <si>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</si>
  <si>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</si>
  <si>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</si>
  <si>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</si>
  <si>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</si>
  <si>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</si>
  <si>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</si>
  <si>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</si>
  <si>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</si>
  <si>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</si>
  <si>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</si>
  <si>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</si>
  <si>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</si>
  <si>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</si>
  <si>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</si>
  <si>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</si>
  <si>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</si>
  <si>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</si>
  <si>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</si>
  <si>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</si>
  <si>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</si>
  <si>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</si>
  <si>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</si>
  <si>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</si>
  <si>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</si>
  <si>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</si>
  <si>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</si>
  <si>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</si>
  <si>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</si>
  <si>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</si>
  <si>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</si>
  <si>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</si>
  <si>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</si>
  <si>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</si>
  <si>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</si>
  <si>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</si>
  <si>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</si>
  <si>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</si>
  <si>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</si>
  <si>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</si>
  <si>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</si>
  <si>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</si>
  <si>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</si>
  <si>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</si>
  <si>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</si>
  <si>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</si>
  <si>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</si>
  <si>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</si>
  <si>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</si>
  <si>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</si>
  <si>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</si>
  <si>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</si>
  <si>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</si>
  <si>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</si>
  <si>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</si>
  <si>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</si>
  <si>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</si>
  <si>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</si>
  <si>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</si>
  <si>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</si>
  <si>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</si>
  <si>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</si>
  <si>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</si>
  <si>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</si>
  <si>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</si>
  <si>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</si>
  <si>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</si>
  <si>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</si>
  <si>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</si>
  <si>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</si>
  <si>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</si>
  <si>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</si>
  <si>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</si>
  <si>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</si>
  <si>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</si>
  <si>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</si>
  <si>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</si>
  <si>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</si>
  <si>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</si>
  <si>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</si>
  <si>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</si>
  <si>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</si>
  <si>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</si>
  <si>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</si>
  <si>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</si>
  <si>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</si>
  <si>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</si>
  <si>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</si>
  <si>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</si>
  <si>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</si>
  <si>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</si>
  <si>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</si>
  <si>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</si>
  <si>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</si>
  <si>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</si>
  <si>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</si>
  <si>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</si>
  <si>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</si>
  <si>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</si>
  <si>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</si>
  <si>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</si>
  <si>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</si>
  <si>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</si>
  <si>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</si>
  <si>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</si>
  <si>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</si>
  <si>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</si>
  <si>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</si>
  <si>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</si>
  <si>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</si>
  <si>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</si>
  <si>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</si>
  <si>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</si>
  <si>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</si>
  <si>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</si>
  <si>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</si>
  <si>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</si>
  <si>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</si>
  <si>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</si>
  <si>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</si>
  <si>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</si>
  <si>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</si>
  <si>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</si>
  <si>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</si>
  <si>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</si>
  <si>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</si>
  <si>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</si>
  <si>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</si>
  <si>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</si>
  <si>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</si>
  <si>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</si>
  <si>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</si>
  <si>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</si>
  <si>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</si>
  <si>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</si>
  <si>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</si>
  <si>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</si>
  <si>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</si>
  <si>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</si>
  <si>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</si>
  <si>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</si>
  <si>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</si>
  <si>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</si>
  <si>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</si>
  <si>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</si>
  <si>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</si>
  <si>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</si>
  <si>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</si>
  <si>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</si>
  <si>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</si>
  <si>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</si>
  <si>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</si>
  <si>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</si>
  <si>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</si>
  <si>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</si>
  <si>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</si>
  <si>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</si>
  <si>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</si>
  <si>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</si>
  <si>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</si>
  <si>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</si>
  <si>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</si>
  <si>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</si>
  <si>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</si>
  <si>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</si>
  <si>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</si>
  <si>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</si>
  <si>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</si>
  <si>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</si>
  <si>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</si>
  <si>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</si>
  <si>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</si>
  <si>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</si>
  <si>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</si>
  <si>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</si>
  <si>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</si>
  <si>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</si>
  <si>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</si>
  <si>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</si>
  <si>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</si>
  <si>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</si>
  <si>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</si>
  <si>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</si>
  <si>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</si>
  <si>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</si>
  <si>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</si>
  <si>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</si>
  <si>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</si>
  <si>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</si>
  <si>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</si>
  <si>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</si>
  <si>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</si>
  <si>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</si>
  <si>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</si>
  <si>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</si>
  <si>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</si>
  <si>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</si>
  <si>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</si>
  <si>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</si>
  <si>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</si>
  <si>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</si>
  <si>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</si>
  <si>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</si>
  <si>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</si>
  <si>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</si>
  <si>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</si>
  <si>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</si>
  <si>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</si>
  <si>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</si>
  <si>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</si>
  <si>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</si>
  <si>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</si>
  <si>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</si>
  <si>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</si>
  <si>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</si>
  <si>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</si>
  <si>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</si>
  <si>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</si>
  <si>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</si>
  <si>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</si>
  <si>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</si>
  <si>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</si>
  <si>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</si>
  <si>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</si>
  <si>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</si>
  <si>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</si>
  <si>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</si>
  <si>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</si>
  <si>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</si>
  <si>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</si>
  <si>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</si>
  <si>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</si>
  <si>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</si>
  <si>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</si>
  <si>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</si>
  <si>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</si>
  <si>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</si>
  <si>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</si>
  <si>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</si>
  <si>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</si>
  <si>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</si>
  <si>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</si>
  <si>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</si>
  <si>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</si>
  <si>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</si>
  <si>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</si>
  <si>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</si>
  <si>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</si>
  <si>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</si>
  <si>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</si>
  <si>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</si>
  <si>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</si>
  <si>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</si>
  <si>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</si>
  <si>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</si>
  <si>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</si>
  <si>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</si>
  <si>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</si>
  <si>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</si>
  <si>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</si>
  <si>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</si>
  <si>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</si>
  <si>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</si>
  <si>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</si>
  <si>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</si>
  <si>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</si>
  <si>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</si>
  <si>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</si>
  <si>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</si>
  <si>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</si>
  <si>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</si>
  <si>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</si>
  <si>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</si>
  <si>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</si>
  <si>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</si>
  <si>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</si>
  <si>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</si>
  <si>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</si>
  <si>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</si>
  <si>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</si>
  <si>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</si>
  <si>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</si>
  <si>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</si>
  <si>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</si>
  <si>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</si>
  <si>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</si>
  <si>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</si>
  <si>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</si>
  <si>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</si>
  <si>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</si>
  <si>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</si>
  <si>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</si>
  <si>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</si>
  <si>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</si>
  <si>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</si>
  <si>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</si>
  <si>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</si>
  <si>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</si>
  <si>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</si>
  <si>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</si>
  <si>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</si>
  <si>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</si>
  <si>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</si>
  <si>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</si>
  <si>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</si>
  <si>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</si>
  <si>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</si>
  <si>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</si>
  <si>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</si>
  <si>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</si>
  <si>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</si>
  <si>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</si>
  <si>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</si>
  <si>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</si>
  <si>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</si>
  <si>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</si>
  <si>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</si>
  <si>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</si>
  <si>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</si>
  <si>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</si>
  <si>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</si>
  <si>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</si>
  <si>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</si>
  <si>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</si>
  <si>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</si>
  <si>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</si>
  <si>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</si>
  <si>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</si>
  <si>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</si>
  <si>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</si>
  <si>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</si>
  <si>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</si>
  <si>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</si>
  <si>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</si>
  <si>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</si>
  <si>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</si>
  <si>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</si>
  <si>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</si>
  <si>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</si>
  <si>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</si>
  <si>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</si>
  <si>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</si>
  <si>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</si>
  <si>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</si>
  <si>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</si>
  <si>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</si>
  <si>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</si>
  <si>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</si>
  <si>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</si>
  <si>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</si>
  <si>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</si>
  <si>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</si>
  <si>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</si>
  <si>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</si>
  <si>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</si>
  <si>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</si>
  <si>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</si>
  <si>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</si>
  <si>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</si>
  <si>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</si>
  <si>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</si>
  <si>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</si>
  <si>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</si>
  <si>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</si>
  <si>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</si>
  <si>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</si>
  <si>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</si>
  <si>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</si>
  <si>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</si>
  <si>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</si>
  <si>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</si>
  <si>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</si>
  <si>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</si>
  <si>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</si>
  <si>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</si>
  <si>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</si>
  <si>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</si>
  <si>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</si>
  <si>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</si>
  <si>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</si>
  <si>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</si>
  <si>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</si>
  <si>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</si>
  <si>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</si>
  <si>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</si>
  <si>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</si>
  <si>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</si>
  <si>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</si>
  <si>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</si>
  <si>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</si>
  <si>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</si>
  <si>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</si>
  <si>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</si>
  <si>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</si>
  <si>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</si>
  <si>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</si>
  <si>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</si>
  <si>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</si>
  <si>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</si>
  <si>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</si>
  <si>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</si>
  <si>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</si>
  <si>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</si>
  <si>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</si>
  <si>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</si>
  <si>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</si>
  <si>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</si>
  <si>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</si>
  <si>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</si>
  <si>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</si>
  <si>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</si>
  <si>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</si>
  <si>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</si>
  <si>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</si>
  <si>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</si>
  <si>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</si>
  <si>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</si>
  <si>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</si>
  <si>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</si>
  <si>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</si>
  <si>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</si>
  <si>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</si>
  <si>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</si>
  <si>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</si>
  <si>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</si>
  <si>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</si>
  <si>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</si>
  <si>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</si>
  <si>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</si>
  <si>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</si>
  <si>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</si>
  <si>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</si>
  <si>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</si>
  <si>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</si>
  <si>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</si>
  <si>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</si>
  <si>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</si>
  <si>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</si>
  <si>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</si>
  <si>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</si>
  <si>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</si>
  <si>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</si>
  <si>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</si>
  <si>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</si>
  <si>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</si>
  <si>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</si>
  <si>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</si>
  <si>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</si>
  <si>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</si>
  <si>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</si>
  <si>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</si>
  <si>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</si>
  <si>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</si>
  <si>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</si>
  <si>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</si>
  <si>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</si>
  <si>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</si>
  <si>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</si>
  <si>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</si>
  <si>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</si>
  <si>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</si>
  <si>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</si>
  <si>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</si>
  <si>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</si>
  <si>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</si>
  <si>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</si>
  <si>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</si>
  <si>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</si>
  <si>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</si>
  <si>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</si>
  <si>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</si>
  <si>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</si>
  <si>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</si>
  <si>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</si>
  <si>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</si>
  <si>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</si>
  <si>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</si>
  <si>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</si>
  <si>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</si>
  <si>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</si>
  <si>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</si>
  <si>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</si>
  <si>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</si>
  <si>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</si>
  <si>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</si>
  <si>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</si>
  <si>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</si>
  <si>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</si>
  <si>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</si>
  <si>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</si>
  <si>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</si>
  <si>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</si>
  <si>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</si>
  <si>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</si>
  <si>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</si>
  <si>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</si>
  <si>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</si>
  <si>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</si>
  <si>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</si>
  <si>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</si>
  <si>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</si>
  <si>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</si>
  <si>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</si>
  <si>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</si>
  <si>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</si>
  <si>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</si>
  <si>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</si>
  <si>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</si>
  <si>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</si>
  <si>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</si>
  <si>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</si>
  <si>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</si>
  <si>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</si>
  <si>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</si>
  <si>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</si>
  <si>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</si>
  <si>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</si>
  <si>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</si>
  <si>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</si>
  <si>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</si>
  <si>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</si>
  <si>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</si>
  <si>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</si>
  <si>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</si>
  <si>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</si>
  <si>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</si>
  <si>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</si>
  <si>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</si>
  <si>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</si>
  <si>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</si>
  <si>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</si>
  <si>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</si>
  <si>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</si>
  <si>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</si>
  <si>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</si>
  <si>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</si>
  <si>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</si>
  <si>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</si>
  <si>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</si>
  <si>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</si>
  <si>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</si>
  <si>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</si>
  <si>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</si>
  <si>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</si>
  <si>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</si>
  <si>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</si>
  <si>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</si>
  <si>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</si>
  <si>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</si>
  <si>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</si>
  <si>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</si>
  <si>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</si>
  <si>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</si>
  <si>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</si>
  <si>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</si>
  <si>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</si>
  <si>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</si>
  <si>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</si>
  <si>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</si>
  <si>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</si>
  <si>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</si>
  <si>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</si>
  <si>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</si>
  <si>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</si>
  <si>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</si>
  <si>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</si>
  <si>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</si>
  <si>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</si>
  <si>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</si>
  <si>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</si>
  <si>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</si>
  <si>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</si>
  <si>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</si>
  <si>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</si>
  <si>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</si>
  <si>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</si>
  <si>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</si>
  <si>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</si>
  <si>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</si>
  <si>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</si>
  <si>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</si>
  <si>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</si>
  <si>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</si>
  <si>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</si>
  <si>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</si>
  <si>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</si>
  <si>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</si>
  <si>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</si>
  <si>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</si>
  <si>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</si>
  <si>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</si>
  <si>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</si>
  <si>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</si>
  <si>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</si>
  <si>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</si>
  <si>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</si>
  <si>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</si>
  <si>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</si>
  <si>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</si>
  <si>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</si>
  <si>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</si>
  <si>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</si>
  <si>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</si>
  <si>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</si>
  <si>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</si>
  <si>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</si>
  <si>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</si>
  <si>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</si>
  <si>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</si>
  <si>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</si>
  <si>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</si>
  <si>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</si>
  <si>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</si>
  <si>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</si>
  <si>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</si>
  <si>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</si>
  <si>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</si>
  <si>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</si>
  <si>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</si>
  <si>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</si>
  <si>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</si>
  <si>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</si>
  <si>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</si>
  <si>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</si>
  <si>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</si>
  <si>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</si>
  <si>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</si>
  <si>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</si>
  <si>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</si>
  <si>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</si>
  <si>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</si>
  <si>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</si>
  <si>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</si>
  <si>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</si>
  <si>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</si>
  <si>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</si>
  <si>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</si>
  <si>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</si>
  <si>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</si>
  <si>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</si>
  <si>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</si>
  <si>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</si>
  <si>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</si>
  <si>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</si>
  <si>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</si>
  <si>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</si>
  <si>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</si>
  <si>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</si>
  <si>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</si>
  <si>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</si>
  <si>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</si>
  <si>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</si>
  <si>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</si>
  <si>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</si>
  <si>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</si>
  <si>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</si>
  <si>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</si>
  <si>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</si>
  <si>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</si>
  <si>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</si>
  <si>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</si>
  <si>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</si>
  <si>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</si>
  <si>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</si>
  <si>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</si>
  <si>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</si>
  <si>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</si>
  <si>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</si>
  <si>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</si>
  <si>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</si>
  <si>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</si>
  <si>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</si>
  <si>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</si>
  <si>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</si>
  <si>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</si>
  <si>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</si>
  <si>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</si>
  <si>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</si>
  <si>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</si>
  <si>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</si>
  <si>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</si>
  <si>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</si>
  <si>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</si>
  <si>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</si>
  <si>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</si>
  <si>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</si>
  <si>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</si>
  <si>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</si>
  <si>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</si>
  <si>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</si>
  <si>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</si>
  <si>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</si>
  <si>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</si>
  <si>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</si>
  <si>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</si>
  <si>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</si>
  <si>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</si>
  <si>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</si>
  <si>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</si>
  <si>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</si>
  <si>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</si>
  <si>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</si>
  <si>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</si>
  <si>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</si>
  <si>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</si>
  <si>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</si>
  <si>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</si>
  <si>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</si>
  <si>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</si>
  <si>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</si>
  <si>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</si>
  <si>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</si>
  <si>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</si>
  <si>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</si>
  <si>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</si>
  <si>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</si>
  <si>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</si>
  <si>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</si>
  <si>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</si>
  <si>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</si>
  <si>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</si>
  <si>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</si>
  <si>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</si>
  <si>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</si>
  <si>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</si>
  <si>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</si>
  <si>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</si>
  <si>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</si>
  <si>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</si>
  <si>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</si>
  <si>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</si>
  <si>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</si>
  <si>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</si>
  <si>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</si>
  <si>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</si>
  <si>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</si>
  <si>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</si>
  <si>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</si>
  <si>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</si>
  <si>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</si>
  <si>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</si>
  <si>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</si>
  <si>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</si>
  <si>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</si>
  <si>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</si>
  <si>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</si>
  <si>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</si>
  <si>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</si>
  <si>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</si>
  <si>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</si>
  <si>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</si>
  <si>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</si>
  <si>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</si>
  <si>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</si>
  <si>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</si>
  <si>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</si>
  <si>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</si>
  <si>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</si>
  <si>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</si>
  <si>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</si>
  <si>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</si>
  <si>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</si>
  <si>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</si>
  <si>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</si>
  <si>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</si>
  <si>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</si>
  <si>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</si>
  <si>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</si>
  <si>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</si>
  <si>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</si>
  <si>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</si>
  <si>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</si>
  <si>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</si>
  <si>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</si>
  <si>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</si>
  <si>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</si>
  <si>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</si>
  <si>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</si>
  <si>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</si>
  <si>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</si>
  <si>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</si>
  <si>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</si>
  <si>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</si>
  <si>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</si>
  <si>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</si>
  <si>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</si>
  <si>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</si>
  <si>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</si>
  <si>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</si>
  <si>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</si>
  <si>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</si>
  <si>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</si>
  <si>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</si>
  <si>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</si>
  <si>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</si>
  <si>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</si>
  <si>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</si>
  <si>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</si>
  <si>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</si>
  <si>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</si>
  <si>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</si>
  <si>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</si>
  <si>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</si>
  <si>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</si>
  <si>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</si>
  <si>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</si>
  <si>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</si>
  <si>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</si>
  <si>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</si>
  <si>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</si>
  <si>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</si>
  <si>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</si>
  <si>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</si>
  <si>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</si>
  <si>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</si>
  <si>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</si>
  <si>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</si>
  <si>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</si>
  <si>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</si>
  <si>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</si>
  <si>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</si>
  <si>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</si>
  <si>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</si>
  <si>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</si>
  <si>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</si>
  <si>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</si>
  <si>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</si>
  <si>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</si>
  <si>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</si>
  <si>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</si>
  <si>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</si>
  <si>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</si>
  <si>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</si>
  <si>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</si>
  <si>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</si>
  <si>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</si>
  <si>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</si>
  <si>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</si>
  <si>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</si>
  <si>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</si>
  <si>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</si>
  <si>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</si>
  <si>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</si>
  <si>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</si>
  <si>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</si>
  <si>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</si>
  <si>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</si>
  <si>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</si>
  <si>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</si>
  <si>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</si>
  <si>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</si>
  <si>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</si>
  <si>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</si>
  <si>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</si>
  <si>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</si>
  <si>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</si>
  <si>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</si>
  <si>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</si>
  <si>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</si>
  <si>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</si>
  <si>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</si>
  <si>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</si>
  <si>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</si>
  <si>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</si>
  <si>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</si>
  <si>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</si>
  <si>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</si>
  <si>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</si>
  <si>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</si>
  <si>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</si>
  <si>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</si>
  <si>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</si>
  <si>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</si>
  <si>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</si>
  <si>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</si>
  <si>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</si>
  <si>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</si>
  <si>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</si>
  <si>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</si>
  <si>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</si>
  <si>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</si>
  <si>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</si>
  <si>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</si>
  <si>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</si>
  <si>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</si>
  <si>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</si>
  <si>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</si>
  <si>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</si>
  <si>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</si>
  <si>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</si>
  <si>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</si>
  <si>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</si>
  <si>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</si>
  <si>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</si>
  <si>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</si>
  <si>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</si>
  <si>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</si>
  <si>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</si>
  <si>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</si>
  <si>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</si>
  <si>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</si>
  <si>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</si>
  <si>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</si>
  <si>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</si>
  <si>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</si>
  <si>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</si>
  <si>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</si>
  <si>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</si>
  <si>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</si>
  <si>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</si>
  <si>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</si>
  <si>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</si>
  <si>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</si>
  <si>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</si>
  <si>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</si>
  <si>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</si>
  <si>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</si>
  <si>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</si>
  <si>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</si>
  <si>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</si>
  <si>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</si>
  <si>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</si>
  <si>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</si>
  <si>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</si>
  <si>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</si>
  <si>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</si>
  <si>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</si>
  <si>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</si>
  <si>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</si>
  <si>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</si>
  <si>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</si>
  <si>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</si>
  <si>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</si>
  <si>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</si>
  <si>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</si>
  <si>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</si>
  <si>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</si>
  <si>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</si>
  <si>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</si>
  <si>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</si>
  <si>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</si>
  <si>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</si>
  <si>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</si>
  <si>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</si>
  <si>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</si>
  <si>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</si>
  <si>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</si>
  <si>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</si>
  <si>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</si>
  <si>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</si>
  <si>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</si>
  <si>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</si>
  <si>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</si>
  <si>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</si>
  <si>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</si>
  <si>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</si>
  <si>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</si>
  <si>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</si>
  <si>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</si>
  <si>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</si>
  <si>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</si>
  <si>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</si>
  <si>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</si>
  <si>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</si>
  <si>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</si>
  <si>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</si>
  <si>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</si>
  <si>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</si>
  <si>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</si>
  <si>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</si>
  <si>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</si>
  <si>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</si>
  <si>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</si>
  <si>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</si>
  <si>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</si>
  <si>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</si>
  <si>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</si>
  <si>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</si>
  <si>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</si>
  <si>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</si>
  <si>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</si>
  <si>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</si>
  <si>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</si>
  <si>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</si>
  <si>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</si>
  <si>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</si>
  <si>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</si>
  <si>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</si>
  <si>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</si>
  <si>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</si>
  <si>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</si>
  <si>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</si>
  <si>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</si>
  <si>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</si>
  <si>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</si>
  <si>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</si>
  <si>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</si>
  <si>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</si>
  <si>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</si>
  <si>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</si>
  <si>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</si>
  <si>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</si>
  <si>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</si>
  <si>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</si>
  <si>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</si>
  <si>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</si>
  <si>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</si>
  <si>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</si>
  <si>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</si>
  <si>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</si>
  <si>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</si>
  <si>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</si>
  <si>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</si>
  <si>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</si>
  <si>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</si>
  <si>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</si>
  <si>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</si>
  <si>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</si>
  <si>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</si>
  <si>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</si>
  <si>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</si>
  <si>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</si>
  <si>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</si>
  <si>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</si>
  <si>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</si>
  <si>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</si>
  <si>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</si>
  <si>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</si>
  <si>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</si>
  <si>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</si>
  <si>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</si>
  <si>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</si>
  <si>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</si>
  <si>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</si>
  <si>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</si>
  <si>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</si>
  <si>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</si>
  <si>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</si>
  <si>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</si>
  <si>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</si>
  <si>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</si>
  <si>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</si>
  <si>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</si>
  <si>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</si>
  <si>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</si>
  <si>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</si>
  <si>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</si>
  <si>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</si>
  <si>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</si>
  <si>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</si>
  <si>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</si>
  <si>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</si>
  <si>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</si>
  <si>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</si>
  <si>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</si>
  <si>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</si>
  <si>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</si>
  <si>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</si>
  <si>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</si>
  <si>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</si>
  <si>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</si>
  <si>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</si>
  <si>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</si>
  <si>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</si>
  <si>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</si>
  <si>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</si>
  <si>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</si>
  <si>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</si>
  <si>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</si>
  <si>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</si>
  <si>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</si>
  <si>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</si>
  <si>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</si>
  <si>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</si>
  <si>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</si>
  <si>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</si>
  <si>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</si>
  <si>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</si>
  <si>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</si>
  <si>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</si>
  <si>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</si>
  <si>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</si>
  <si>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</si>
  <si>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</si>
  <si>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</si>
  <si>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</si>
  <si>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</si>
  <si>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</si>
  <si>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</si>
  <si>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</si>
  <si>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</si>
  <si>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</si>
  <si>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</si>
  <si>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</si>
  <si>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</si>
  <si>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</si>
  <si>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</si>
  <si>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</si>
  <si>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</si>
  <si>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</si>
  <si>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</si>
  <si>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</si>
  <si>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</si>
  <si>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</si>
  <si>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</si>
  <si>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</si>
  <si>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</si>
  <si>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</si>
  <si>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</si>
  <si>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</si>
  <si>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</si>
  <si>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</si>
  <si>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</si>
  <si>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</si>
  <si>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</si>
  <si>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</si>
  <si>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</si>
  <si>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</si>
  <si>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</si>
  <si>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</si>
  <si>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</si>
  <si>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</si>
  <si>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</si>
  <si>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</si>
  <si>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</si>
  <si>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</si>
  <si>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</si>
  <si>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</si>
  <si>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</si>
  <si>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</si>
  <si>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</si>
  <si>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</si>
  <si>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</si>
  <si>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</si>
  <si>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</si>
  <si>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</si>
  <si>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</si>
  <si>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</si>
  <si>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</si>
  <si>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</si>
  <si>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</si>
  <si>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</si>
  <si>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</si>
  <si>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</si>
  <si>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</si>
  <si>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</si>
  <si>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</si>
  <si>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</si>
  <si>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</si>
  <si>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</si>
  <si>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</si>
  <si>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</si>
  <si>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</si>
  <si>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</si>
  <si>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</si>
  <si>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</si>
  <si>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</si>
  <si>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</si>
  <si>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</si>
  <si>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</si>
  <si>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</si>
  <si>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</si>
  <si>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</si>
  <si>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</si>
  <si>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</si>
  <si>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</si>
  <si>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</si>
  <si>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</si>
  <si>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</si>
  <si>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</si>
  <si>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</si>
  <si>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</si>
  <si>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</si>
  <si>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</si>
  <si>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</si>
  <si>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</si>
  <si>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</si>
  <si>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</si>
  <si>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</si>
  <si>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</si>
  <si>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</si>
  <si>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</si>
  <si>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</si>
  <si>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</si>
  <si>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</si>
  <si>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</si>
  <si>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</si>
  <si>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</si>
  <si>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</si>
  <si>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</si>
  <si>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</si>
  <si>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</si>
  <si>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</si>
  <si>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</si>
  <si>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</si>
  <si>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</si>
  <si>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</si>
  <si>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</si>
  <si>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</si>
  <si>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</si>
  <si>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</si>
  <si>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</si>
  <si>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</si>
  <si>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</si>
  <si>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</si>
  <si>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</si>
  <si>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</si>
  <si>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</si>
  <si>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</si>
  <si>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</si>
  <si>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</si>
  <si>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</si>
  <si>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</si>
  <si>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</si>
  <si>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</si>
  <si>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</si>
  <si>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</si>
  <si>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</si>
  <si>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</si>
  <si>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</si>
  <si>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</si>
  <si>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</si>
  <si>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</si>
  <si>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</si>
  <si>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</si>
  <si>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</si>
  <si>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</si>
  <si>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</si>
  <si>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</si>
  <si>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</si>
  <si>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</si>
  <si>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</si>
  <si>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</si>
  <si>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</si>
  <si>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</si>
  <si>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</si>
  <si>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</si>
  <si>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</si>
  <si>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</si>
  <si>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</si>
  <si>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</si>
  <si>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</si>
  <si>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</si>
  <si>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</si>
  <si>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</si>
  <si>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</si>
  <si>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</si>
  <si>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</si>
  <si>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</si>
  <si>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</si>
  <si>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</si>
  <si>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</si>
  <si>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</si>
  <si>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</si>
  <si>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</si>
  <si>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</si>
  <si>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</si>
  <si>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</si>
  <si>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</si>
  <si>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</si>
  <si>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</si>
  <si>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</si>
  <si>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</si>
  <si>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</si>
  <si>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</si>
  <si>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</si>
  <si>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</si>
  <si>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</si>
  <si>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</si>
  <si>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</si>
  <si>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</si>
  <si>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</si>
  <si>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</si>
  <si>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</si>
  <si>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</si>
  <si>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</si>
  <si>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</si>
  <si>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</si>
  <si>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</si>
  <si>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</si>
  <si>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</si>
  <si>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</si>
  <si>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</si>
  <si>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</si>
  <si>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</si>
  <si>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</si>
  <si>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</si>
  <si>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</si>
  <si>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</si>
  <si>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</si>
  <si>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</si>
  <si>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</si>
  <si>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</si>
  <si>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</si>
  <si>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</si>
  <si>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</si>
  <si>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</si>
  <si>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</si>
  <si>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</si>
  <si>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</si>
  <si>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</si>
  <si>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</si>
  <si>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</si>
  <si>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</si>
  <si>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</si>
  <si>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</si>
  <si>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</si>
  <si>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</si>
  <si>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</si>
  <si>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</si>
  <si>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</si>
  <si>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</si>
  <si>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</si>
  <si>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</si>
  <si>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</si>
  <si>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</si>
  <si>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</si>
  <si>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</si>
  <si>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</si>
  <si>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</si>
  <si>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</si>
  <si>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</si>
  <si>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</si>
  <si>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</si>
  <si>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</si>
  <si>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</si>
  <si>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</si>
  <si>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</si>
  <si>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</si>
  <si>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</si>
  <si>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</si>
  <si>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</si>
  <si>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</si>
  <si>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</si>
  <si>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</si>
  <si>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</si>
  <si>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</si>
  <si>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</si>
  <si>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</si>
  <si>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</si>
  <si>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</si>
  <si>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</si>
  <si>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</si>
  <si>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</si>
  <si>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</si>
  <si>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</si>
  <si>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</si>
  <si>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</si>
  <si>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</si>
  <si>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</si>
  <si>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</si>
  <si>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</si>
  <si>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</si>
  <si>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</si>
  <si>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</si>
  <si>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</si>
  <si>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</si>
  <si>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</si>
  <si>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</si>
  <si>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</si>
  <si>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</si>
  <si>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</si>
  <si>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</si>
  <si>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</si>
  <si>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</si>
  <si>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</si>
  <si>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</si>
  <si>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</si>
  <si>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</si>
  <si>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</si>
  <si>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</si>
  <si>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</si>
  <si>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</si>
  <si>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</si>
  <si>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</si>
  <si>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</si>
  <si>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</si>
  <si>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</si>
  <si>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</si>
  <si>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</si>
  <si>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</si>
  <si>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</si>
  <si>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</si>
  <si>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</si>
  <si>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</si>
  <si>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</si>
  <si>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</si>
  <si>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</si>
  <si>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</si>
  <si>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</si>
  <si>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</si>
  <si>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</si>
  <si>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</si>
  <si>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</si>
  <si>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</si>
  <si>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</si>
  <si>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</si>
  <si>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</si>
  <si>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</si>
  <si>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</si>
  <si>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</si>
  <si>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</si>
  <si>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</si>
  <si>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</si>
  <si>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</si>
  <si>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</si>
  <si>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</si>
  <si>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</si>
  <si>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</si>
  <si>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</si>
  <si>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</si>
  <si>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</si>
  <si>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</si>
  <si>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</si>
  <si>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</si>
  <si>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</si>
  <si>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</si>
  <si>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</si>
  <si>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</si>
  <si>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</si>
  <si>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</si>
  <si>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</si>
  <si>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</si>
  <si>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</si>
  <si>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</si>
  <si>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</si>
  <si>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</si>
  <si>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</si>
  <si>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</si>
  <si>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</si>
  <si>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</si>
  <si>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</si>
  <si>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</si>
  <si>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</si>
  <si>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</si>
  <si>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</si>
  <si>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</si>
  <si>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</si>
  <si>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</si>
  <si>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</si>
  <si>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</si>
  <si>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</si>
  <si>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</si>
  <si>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</si>
  <si>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</si>
  <si>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</si>
  <si>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</si>
  <si>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</si>
  <si>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</si>
  <si>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</si>
  <si>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</si>
  <si>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</si>
  <si>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</si>
  <si>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</si>
  <si>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</si>
  <si>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</si>
  <si>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</si>
  <si>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</si>
  <si>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</si>
  <si>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</si>
  <si>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</si>
  <si>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</si>
  <si>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</si>
  <si>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</si>
  <si>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</si>
  <si>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</si>
  <si>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</si>
  <si>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</si>
  <si>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</si>
  <si>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</si>
  <si>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</si>
  <si>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</si>
  <si>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</si>
  <si>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</si>
  <si>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</si>
  <si>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</si>
  <si>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</si>
  <si>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</si>
  <si>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</si>
  <si>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</si>
  <si>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</si>
  <si>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</si>
  <si>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</si>
  <si>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</si>
  <si>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</si>
  <si>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</si>
  <si>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</si>
  <si>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</si>
  <si>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</si>
  <si>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</si>
  <si>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</si>
  <si>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</si>
  <si>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</si>
  <si>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</si>
  <si>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</si>
  <si>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</si>
  <si>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</si>
  <si>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</si>
  <si>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</si>
  <si>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</si>
  <si>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</si>
  <si>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</si>
  <si>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</si>
  <si>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</si>
  <si>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</si>
  <si>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</si>
  <si>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</si>
  <si>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</si>
  <si>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</si>
  <si>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</si>
  <si>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</si>
  <si>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</si>
  <si>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</si>
  <si>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</si>
  <si>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</si>
  <si>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</si>
  <si>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</si>
  <si>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</si>
  <si>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</si>
  <si>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</si>
  <si>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</si>
  <si>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</si>
  <si>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</si>
  <si>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</si>
  <si>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</si>
  <si>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</si>
  <si>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</si>
  <si>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</si>
  <si>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</si>
  <si>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</si>
  <si>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</si>
  <si>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</si>
  <si>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</si>
  <si>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</si>
  <si>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</si>
  <si>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</si>
  <si>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</si>
  <si>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</si>
  <si>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</si>
  <si>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</si>
  <si>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</si>
  <si>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</si>
  <si>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</si>
  <si>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</si>
  <si>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</si>
  <si>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</si>
  <si>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</si>
  <si>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</si>
  <si>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</si>
  <si>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</si>
  <si>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</si>
  <si>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</si>
  <si>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</si>
  <si>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</si>
  <si>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</si>
  <si>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</si>
  <si>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</si>
  <si>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</si>
  <si>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</si>
  <si>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</si>
  <si>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</si>
  <si>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</si>
  <si>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</si>
  <si>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</si>
  <si>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</si>
  <si>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</si>
  <si>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</si>
  <si>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</si>
  <si>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</si>
  <si>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</si>
  <si>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</si>
  <si>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</si>
  <si>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</si>
  <si>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</si>
  <si>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</si>
  <si>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</si>
  <si>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</si>
  <si>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</si>
  <si>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</si>
  <si>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</si>
  <si>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</si>
  <si>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</si>
  <si>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</si>
  <si>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</si>
  <si>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</si>
  <si>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</si>
  <si>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</si>
  <si>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</si>
  <si>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</si>
  <si>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</si>
  <si>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</si>
  <si>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</si>
  <si>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</si>
  <si>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</si>
  <si>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</si>
  <si>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</si>
  <si>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</si>
  <si>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</si>
  <si>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</si>
  <si>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</si>
  <si>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</si>
  <si>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</si>
  <si>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</si>
  <si>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</si>
  <si>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</si>
  <si>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</si>
  <si>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</si>
  <si>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</si>
  <si>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</si>
  <si>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</si>
  <si>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</si>
  <si>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</si>
  <si>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</si>
  <si>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</si>
  <si>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</si>
  <si>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</si>
  <si>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</si>
  <si>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</si>
  <si>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</si>
  <si>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</si>
  <si>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</si>
  <si>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</si>
  <si>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</si>
  <si>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</si>
  <si>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</si>
  <si>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</si>
  <si>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</si>
  <si>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</si>
  <si>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</si>
  <si>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</si>
  <si>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</si>
  <si>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</si>
  <si>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</si>
  <si>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</si>
  <si>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</si>
  <si>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</si>
  <si>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</si>
  <si>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</si>
  <si>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</si>
  <si>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</si>
  <si>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</si>
  <si>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</si>
  <si>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</si>
  <si>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</si>
  <si>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</si>
  <si>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</si>
  <si>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</si>
  <si>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</si>
  <si>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</si>
  <si>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</si>
  <si>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</si>
  <si>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</si>
  <si>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</si>
  <si>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</si>
  <si>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</si>
  <si>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</si>
  <si>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</si>
  <si>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</si>
  <si>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</si>
  <si>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</si>
  <si>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</si>
  <si>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</si>
  <si>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</si>
  <si>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</si>
  <si>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</si>
  <si>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</si>
  <si>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</si>
  <si>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</si>
  <si>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</si>
  <si>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</si>
  <si>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</si>
  <si>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</si>
  <si>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</si>
  <si>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</si>
  <si>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</si>
  <si>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</si>
  <si>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</si>
  <si>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</si>
  <si>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</si>
  <si>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</si>
  <si>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</si>
  <si>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</si>
  <si>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</si>
  <si>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</si>
  <si>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</si>
  <si>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</si>
  <si>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</si>
  <si>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</si>
  <si>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</si>
  <si>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</si>
  <si>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</si>
  <si>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</si>
  <si>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</si>
  <si>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</si>
  <si>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</si>
  <si>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</si>
  <si>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</si>
  <si>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</si>
  <si>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</si>
  <si>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</si>
  <si>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</si>
  <si>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</si>
  <si>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</si>
  <si>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</si>
  <si>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</si>
  <si>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</si>
  <si>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</si>
  <si>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</si>
  <si>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</si>
  <si>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</si>
  <si>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</si>
  <si>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</si>
  <si>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</si>
  <si>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</si>
  <si>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</si>
  <si>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</si>
  <si>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</si>
  <si>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</si>
  <si>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</si>
  <si>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</si>
  <si>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</si>
  <si>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</si>
  <si>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</si>
  <si>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</si>
  <si>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</si>
  <si>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</si>
  <si>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</si>
  <si>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</si>
  <si>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</si>
  <si>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</si>
  <si>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</si>
  <si>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</si>
  <si>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</si>
  <si>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</si>
  <si>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</si>
  <si>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</si>
  <si>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</si>
  <si>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</si>
  <si>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</si>
  <si>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</si>
  <si>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</si>
  <si>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</si>
  <si>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</si>
  <si>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</si>
  <si>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</si>
  <si>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</si>
  <si>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</si>
  <si>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</si>
  <si>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</si>
  <si>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</si>
  <si>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</si>
  <si>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</si>
  <si>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</si>
  <si>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</si>
  <si>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</si>
  <si>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</si>
  <si>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</si>
  <si>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</si>
  <si>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</si>
  <si>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</si>
  <si>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</si>
  <si>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</si>
  <si>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</si>
  <si>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</si>
  <si>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</si>
  <si>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</si>
  <si>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</si>
  <si>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</si>
  <si>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</si>
  <si>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</si>
  <si>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</si>
  <si>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</si>
  <si>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</si>
  <si>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</si>
  <si>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</si>
  <si>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</si>
  <si>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</si>
  <si>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</si>
  <si>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</si>
  <si>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</si>
  <si>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</si>
  <si>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</si>
  <si>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</si>
  <si>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</si>
  <si>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</si>
  <si>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</si>
  <si>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</si>
  <si>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</si>
  <si>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</si>
  <si>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</si>
  <si>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</si>
  <si>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</si>
  <si>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</si>
  <si>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</si>
  <si>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</si>
  <si>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</si>
  <si>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</si>
  <si>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</si>
  <si>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</si>
  <si>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</si>
  <si>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</si>
  <si>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</si>
  <si>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</si>
  <si>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</si>
  <si>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</si>
  <si>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</si>
  <si>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</si>
  <si>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</si>
  <si>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</si>
  <si>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</si>
  <si>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</si>
  <si>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</si>
  <si>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</si>
  <si>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</si>
  <si>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</si>
  <si>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</si>
  <si>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</si>
  <si>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</si>
  <si>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</si>
  <si>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</si>
  <si>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</si>
  <si>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</si>
  <si>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</si>
  <si>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</si>
  <si>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</si>
  <si>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</si>
  <si>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</si>
  <si>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</si>
  <si>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</si>
  <si>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</si>
  <si>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</si>
  <si>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</si>
  <si>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</si>
  <si>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</si>
  <si>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</si>
  <si>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</si>
  <si>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</si>
  <si>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</si>
  <si>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</si>
  <si>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</si>
  <si>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</si>
  <si>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</si>
  <si>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</si>
  <si>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</si>
  <si>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</si>
  <si>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</si>
  <si>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</si>
  <si>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</si>
  <si>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</si>
  <si>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</si>
  <si>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</si>
  <si>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</si>
  <si>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</si>
  <si>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</si>
  <si>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</si>
  <si>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</si>
  <si>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</si>
  <si>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</si>
  <si>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</si>
  <si>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</si>
  <si>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</si>
  <si>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</si>
  <si>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</si>
  <si>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</si>
  <si>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</si>
  <si>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</si>
  <si>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</si>
  <si>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</si>
  <si>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</si>
  <si>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</si>
  <si>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</si>
  <si>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</si>
  <si>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</si>
  <si>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</si>
  <si>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</si>
  <si>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</si>
  <si>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</si>
  <si>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</si>
  <si>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</si>
  <si>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</si>
  <si>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</si>
  <si>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</si>
  <si>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</si>
  <si>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</si>
  <si>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</si>
  <si>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</si>
  <si>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</si>
  <si>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</si>
  <si>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</si>
  <si>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</si>
  <si>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</si>
  <si>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</si>
  <si>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</si>
  <si>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</si>
  <si>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</si>
  <si>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</si>
  <si>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</si>
  <si>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</si>
  <si>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</si>
  <si>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</si>
  <si>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</si>
  <si>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</si>
  <si>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</si>
  <si>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</si>
  <si>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</si>
  <si>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</si>
  <si>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</si>
  <si>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</si>
  <si>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</si>
  <si>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</si>
  <si>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</si>
  <si>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</si>
  <si>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</si>
  <si>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</si>
  <si>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</si>
  <si>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</si>
  <si>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</si>
  <si>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</si>
  <si>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</si>
  <si>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</si>
  <si>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</si>
  <si>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</si>
  <si>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</si>
  <si>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</si>
  <si>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</si>
  <si>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</si>
  <si>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</si>
  <si>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</si>
  <si>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</si>
  <si>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</si>
  <si>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</si>
  <si>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</si>
  <si>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</si>
  <si>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</si>
  <si>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</si>
  <si>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</si>
  <si>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</si>
  <si>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</si>
  <si>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</si>
  <si>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</si>
  <si>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</si>
  <si>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</si>
  <si>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</si>
  <si>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</si>
  <si>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</si>
  <si>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</si>
  <si>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</si>
  <si>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</si>
  <si>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</si>
  <si>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</si>
  <si>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</si>
  <si>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</si>
  <si>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</si>
  <si>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</si>
  <si>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</si>
  <si>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</si>
  <si>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</si>
  <si>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</si>
  <si>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</si>
  <si>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</si>
  <si>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</si>
  <si>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</si>
  <si>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</si>
  <si>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</si>
  <si>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</si>
  <si>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</si>
  <si>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</si>
  <si>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</si>
  <si>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</si>
  <si>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</si>
  <si>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</si>
  <si>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</si>
  <si>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</si>
  <si>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</si>
  <si>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</si>
  <si>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</si>
  <si>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</si>
  <si>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</si>
  <si>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</si>
  <si>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</si>
  <si>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</si>
  <si>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</si>
  <si>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</si>
  <si>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</si>
  <si>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</si>
  <si>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</si>
  <si>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</si>
  <si>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</si>
  <si>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</si>
  <si>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</si>
  <si>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</si>
  <si>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</si>
  <si>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</si>
  <si>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</si>
  <si>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</si>
  <si>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</si>
  <si>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</si>
  <si>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</si>
  <si>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</si>
  <si>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</si>
  <si>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</si>
  <si>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</si>
  <si>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</si>
  <si>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</si>
  <si>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</si>
  <si>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</si>
  <si>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</si>
  <si>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</si>
  <si>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</si>
  <si>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</si>
  <si>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</si>
  <si>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</si>
  <si>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</si>
  <si>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</si>
  <si>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</si>
  <si>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</si>
  <si>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</si>
  <si>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</si>
  <si>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</si>
  <si>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</si>
  <si>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</si>
  <si>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</si>
  <si>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</si>
  <si>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</si>
  <si>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</si>
  <si>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</si>
  <si>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</si>
  <si>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</si>
  <si>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</si>
  <si>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</si>
  <si>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</si>
  <si>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</si>
  <si>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</si>
  <si>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</si>
  <si>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</si>
  <si>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</si>
  <si>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</si>
  <si>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</si>
  <si>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</si>
  <si>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</si>
  <si>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</si>
  <si>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</si>
  <si>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</si>
  <si>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</si>
  <si>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</si>
  <si>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</si>
  <si>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</si>
  <si>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</si>
  <si>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</si>
  <si>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</si>
  <si>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</si>
  <si>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</si>
  <si>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</si>
  <si>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</si>
  <si>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</si>
  <si>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</si>
  <si>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</si>
  <si>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</si>
  <si>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</si>
  <si>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</si>
  <si>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</si>
  <si>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</si>
  <si>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</si>
  <si>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</si>
  <si>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</si>
  <si>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</si>
  <si>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</si>
  <si>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</si>
  <si>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</si>
  <si>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</si>
  <si>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</si>
  <si>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</si>
  <si>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</si>
  <si>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</si>
  <si>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</si>
  <si>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</si>
  <si>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</si>
  <si>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</si>
  <si>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</si>
  <si>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</si>
  <si>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</si>
  <si>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</si>
  <si>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</si>
  <si>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</si>
  <si>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</si>
  <si>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</si>
  <si>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</si>
  <si>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</si>
  <si>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</si>
  <si>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</si>
  <si>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</si>
  <si>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</si>
  <si>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</si>
  <si>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</si>
  <si>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</si>
  <si>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</si>
  <si>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</si>
  <si>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</si>
  <si>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</si>
  <si>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</si>
  <si>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</si>
  <si>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</si>
  <si>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</si>
  <si>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</si>
  <si>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</si>
  <si>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</si>
  <si>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</si>
  <si>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</si>
  <si>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</si>
  <si>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</si>
  <si>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</si>
  <si>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</si>
  <si>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</si>
  <si>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</si>
  <si>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</si>
  <si>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</si>
  <si>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</si>
  <si>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</si>
  <si>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</si>
  <si>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</si>
  <si>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</si>
  <si>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</si>
  <si>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</si>
  <si>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</si>
  <si>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</si>
  <si>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</si>
  <si>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</si>
  <si>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</si>
  <si>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</si>
  <si>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</si>
  <si>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</si>
  <si>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</si>
  <si>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</si>
  <si>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</si>
  <si>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</si>
  <si>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</si>
  <si>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</si>
  <si>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</si>
  <si>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</si>
  <si>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</si>
  <si>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</si>
  <si>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</si>
  <si>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</si>
  <si>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</si>
  <si>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</si>
  <si>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</si>
  <si>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</si>
  <si>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</si>
  <si>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</si>
  <si>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</si>
  <si>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</si>
  <si>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</si>
  <si>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</si>
  <si>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</si>
  <si>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</si>
  <si>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</si>
  <si>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</si>
  <si>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</si>
  <si>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</si>
  <si>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</si>
  <si>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</si>
  <si>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</si>
  <si>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</si>
  <si>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</si>
  <si>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</si>
  <si>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</si>
  <si>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</si>
  <si>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</si>
  <si>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</si>
  <si>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</si>
  <si>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</si>
  <si>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</si>
  <si>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</si>
  <si>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</si>
  <si>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</si>
  <si>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</si>
  <si>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</si>
  <si>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</si>
  <si>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</si>
  <si>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</si>
  <si>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</si>
  <si>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</si>
  <si>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</si>
  <si>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</si>
  <si>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</si>
  <si>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</si>
  <si>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</si>
  <si>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</si>
  <si>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</si>
  <si>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</si>
  <si>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</si>
  <si>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</si>
  <si>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</si>
  <si>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</si>
  <si>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</si>
  <si>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</si>
  <si>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</si>
  <si>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</si>
  <si>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</si>
  <si>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</si>
  <si>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</si>
  <si>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</si>
  <si>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</si>
  <si>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</si>
  <si>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</si>
  <si>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</si>
  <si>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</si>
  <si>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</si>
  <si>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</si>
  <si>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</si>
  <si>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</si>
  <si>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</si>
  <si>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</si>
  <si>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</si>
  <si>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</si>
  <si>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</si>
  <si>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</si>
  <si>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</si>
  <si>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</si>
  <si>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</si>
  <si>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</si>
  <si>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</si>
  <si>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</si>
  <si>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</si>
  <si>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</si>
  <si>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</si>
  <si>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</si>
  <si>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</si>
  <si>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</si>
  <si>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</si>
  <si>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</si>
  <si>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</si>
  <si>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</si>
  <si>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</si>
  <si>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</si>
  <si>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</si>
  <si>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</si>
  <si>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</si>
  <si>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</si>
  <si>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</si>
  <si>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</si>
  <si>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</si>
  <si>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</si>
  <si>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</si>
  <si>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</si>
  <si>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</si>
  <si>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</si>
  <si>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</si>
  <si>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</si>
  <si>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</si>
  <si>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</si>
  <si>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</si>
  <si>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</si>
  <si>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</si>
  <si>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</si>
  <si>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</si>
  <si>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</si>
  <si>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</si>
  <si>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</si>
  <si>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</si>
  <si>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</si>
  <si>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</si>
  <si>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</si>
  <si>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</si>
  <si>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</si>
  <si>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</si>
  <si>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</si>
  <si>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</si>
  <si>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</si>
  <si>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</si>
  <si>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</si>
  <si>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</si>
  <si>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</si>
  <si>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</si>
  <si>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</si>
  <si>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</si>
  <si>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</si>
  <si>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</si>
  <si>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</si>
  <si>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</si>
  <si>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</si>
  <si>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</si>
  <si>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</si>
  <si>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</si>
  <si>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</si>
  <si>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</si>
  <si>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</si>
  <si>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</si>
  <si>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</si>
  <si>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</si>
  <si>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</si>
  <si>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</si>
  <si>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</si>
  <si>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</si>
  <si>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</si>
  <si>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</si>
  <si>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</si>
  <si>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</si>
  <si>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</si>
  <si>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</si>
  <si>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</si>
  <si>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</si>
  <si>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</si>
  <si>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</si>
  <si>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</si>
  <si>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</si>
  <si>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</si>
  <si>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</si>
  <si>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</si>
  <si>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</si>
  <si>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</si>
  <si>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</si>
  <si>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</si>
  <si>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</si>
  <si>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</si>
  <si>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</si>
  <si>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</si>
  <si>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</si>
  <si>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</si>
  <si>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</si>
  <si>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</si>
  <si>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</si>
  <si>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</si>
  <si>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</si>
  <si>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</si>
  <si>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</si>
  <si>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</si>
  <si>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</si>
  <si>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</si>
  <si>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</si>
  <si>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</si>
  <si>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</si>
  <si>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</si>
  <si>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</si>
  <si>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</si>
  <si>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</si>
  <si>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</si>
  <si>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</si>
  <si>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</si>
  <si>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</si>
  <si>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</si>
  <si>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</si>
  <si>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</si>
  <si>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</si>
  <si>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</si>
  <si>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</si>
  <si>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</si>
  <si>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</si>
  <si>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</si>
  <si>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</si>
  <si>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</si>
  <si>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</si>
  <si>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</si>
  <si>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</si>
  <si>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</si>
  <si>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</si>
  <si>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</si>
  <si>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</si>
  <si>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</si>
  <si>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</si>
  <si>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</si>
  <si>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</si>
  <si>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</si>
  <si>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</si>
  <si>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</si>
  <si>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</si>
  <si>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</si>
  <si>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</si>
  <si>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</si>
  <si>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</si>
  <si>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</si>
  <si>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</si>
  <si>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</si>
  <si>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</si>
  <si>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</si>
  <si>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</si>
  <si>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</si>
  <si>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</si>
  <si>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</si>
  <si>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</si>
  <si>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</si>
  <si>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</si>
  <si>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</si>
  <si>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</si>
  <si>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</si>
  <si>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</si>
  <si>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</si>
  <si>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</si>
  <si>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</si>
  <si>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</si>
  <si>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</si>
  <si>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</si>
  <si>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</si>
  <si>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</si>
  <si>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</si>
  <si>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</si>
  <si>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</si>
  <si>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</si>
  <si>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</si>
  <si>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</si>
  <si>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</si>
  <si>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</si>
  <si>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</si>
  <si>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</si>
  <si>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</si>
  <si>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</si>
  <si>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</si>
  <si>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</si>
  <si>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</si>
  <si>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</si>
  <si>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</si>
  <si>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</si>
  <si>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</si>
  <si>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</si>
  <si>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</si>
  <si>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</si>
  <si>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</si>
  <si>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</si>
  <si>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</si>
  <si>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</si>
  <si>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</si>
  <si>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</si>
  <si>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</si>
  <si>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</si>
  <si>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</si>
  <si>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</si>
  <si>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</si>
  <si>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</si>
  <si>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</si>
  <si>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</si>
  <si>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</si>
  <si>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</si>
  <si>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</si>
  <si>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</si>
  <si>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</si>
  <si>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</si>
  <si>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</si>
  <si>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</si>
  <si>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</si>
  <si>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</si>
  <si>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</si>
  <si>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</si>
  <si>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</si>
  <si>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</si>
  <si>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</si>
  <si>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</si>
  <si>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</si>
  <si>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</si>
  <si>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</si>
  <si>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</si>
  <si>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</si>
  <si>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</si>
  <si>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</si>
  <si>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</si>
  <si>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</si>
  <si>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</si>
  <si>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</si>
  <si>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</si>
  <si>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</si>
  <si>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</si>
  <si>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</si>
  <si>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</si>
  <si>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</si>
  <si>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</si>
  <si>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</si>
  <si>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</si>
  <si>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</si>
  <si>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</si>
  <si>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</si>
  <si>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</si>
  <si>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</si>
  <si>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</si>
  <si>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</si>
  <si>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</si>
  <si>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</si>
  <si>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</si>
  <si>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</si>
  <si>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</si>
  <si>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</si>
  <si>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</si>
  <si>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</si>
  <si>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</si>
  <si>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</si>
  <si>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</si>
  <si>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</si>
  <si>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</si>
  <si>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</si>
  <si>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</si>
  <si>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</si>
  <si>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</si>
  <si>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</si>
  <si>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</si>
  <si>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</si>
  <si>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</si>
  <si>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</si>
  <si>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</si>
  <si>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</si>
  <si>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</si>
  <si>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</si>
  <si>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</si>
  <si>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</si>
  <si>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</si>
  <si>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</si>
  <si>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</si>
  <si>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</si>
  <si>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</si>
  <si>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</si>
  <si>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</si>
  <si>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</si>
  <si>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</si>
  <si>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</si>
  <si>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</si>
  <si>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</si>
  <si>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</si>
  <si>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</si>
  <si>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</si>
  <si>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</si>
  <si>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</si>
  <si>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</si>
  <si>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</si>
  <si>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</si>
  <si>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</si>
  <si>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</si>
  <si>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</si>
  <si>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</si>
  <si>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</si>
  <si>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</si>
  <si>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</si>
  <si>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</si>
  <si>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</si>
  <si>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</si>
  <si>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</si>
  <si>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</si>
  <si>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</si>
  <si>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</si>
  <si>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</si>
  <si>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</si>
  <si>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</si>
  <si>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</si>
  <si>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</si>
  <si>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</si>
  <si>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</si>
  <si>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</si>
  <si>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</si>
  <si>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</si>
  <si>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</si>
  <si>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</si>
  <si>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</si>
  <si>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</si>
  <si>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</si>
  <si>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</si>
  <si>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</si>
  <si>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</si>
  <si>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</si>
  <si>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</si>
  <si>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</si>
  <si>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</si>
  <si>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</si>
  <si>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</si>
  <si>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</si>
  <si>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</si>
  <si>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</si>
  <si>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</si>
  <si>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</si>
  <si>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</si>
  <si>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</si>
  <si>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</si>
  <si>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</si>
  <si>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</si>
  <si>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</si>
  <si>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</si>
  <si>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</si>
  <si>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</si>
  <si>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</si>
  <si>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</si>
  <si>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</si>
  <si>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</si>
  <si>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</si>
  <si>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</si>
  <si>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</si>
  <si>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</si>
  <si>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</si>
  <si>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</si>
  <si>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</si>
  <si>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</si>
  <si>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</si>
  <si>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</si>
  <si>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</si>
  <si>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</si>
  <si>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</si>
  <si>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</si>
  <si>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</si>
  <si>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</si>
  <si>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</si>
  <si>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</si>
  <si>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</si>
  <si>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</si>
  <si>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</si>
  <si>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</si>
  <si>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</si>
  <si>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</si>
  <si>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</si>
  <si>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</si>
  <si>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</si>
  <si>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</si>
  <si>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</si>
  <si>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</si>
  <si>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</si>
  <si>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</si>
  <si>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</si>
  <si>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</si>
  <si>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</si>
  <si>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</si>
  <si>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</si>
  <si>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</si>
  <si>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</si>
  <si>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</si>
  <si>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</si>
  <si>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</si>
  <si>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</si>
  <si>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</si>
  <si>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</si>
  <si>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</si>
  <si>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</si>
  <si>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</si>
  <si>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</si>
  <si>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</si>
  <si>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</si>
  <si>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</si>
  <si>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</si>
  <si>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</si>
  <si>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</si>
  <si>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</si>
  <si>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</si>
  <si>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</si>
  <si>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</si>
  <si>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</si>
  <si>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</si>
  <si>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</si>
  <si>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</si>
  <si>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</si>
  <si>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</si>
  <si>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</si>
  <si>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</si>
  <si>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</si>
  <si>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</si>
  <si>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</si>
  <si>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</si>
  <si>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</si>
  <si>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</si>
  <si>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</si>
  <si>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</si>
  <si>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</si>
  <si>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</si>
  <si>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</si>
  <si>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</si>
  <si>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</si>
  <si>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</si>
  <si>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</si>
  <si>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</si>
  <si>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</si>
  <si>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</si>
  <si>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</si>
  <si>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</si>
  <si>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</si>
  <si>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</si>
  <si>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</si>
  <si>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</si>
  <si>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</si>
  <si>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</si>
  <si>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</si>
  <si>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</si>
  <si>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</si>
  <si>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</si>
  <si>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</si>
  <si>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</si>
  <si>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</si>
  <si>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</si>
  <si>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</si>
  <si>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</si>
  <si>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</si>
  <si>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</si>
  <si>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</si>
  <si>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</si>
  <si>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</si>
  <si>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</si>
  <si>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</si>
  <si>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</si>
  <si>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</si>
  <si>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</si>
  <si>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</si>
  <si>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</si>
  <si>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</si>
  <si>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</si>
  <si>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</si>
  <si>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</si>
  <si>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</si>
  <si>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</si>
  <si>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</si>
  <si>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</si>
  <si>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</si>
  <si>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</si>
  <si>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</si>
  <si>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</si>
  <si>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</si>
  <si>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</si>
  <si>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</si>
  <si>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</si>
  <si>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</si>
  <si>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</si>
  <si>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</si>
  <si>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</si>
  <si>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</si>
  <si>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</si>
  <si>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</si>
  <si>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</si>
  <si>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</si>
  <si>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</si>
  <si>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</si>
  <si>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</si>
  <si>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</si>
  <si>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</si>
  <si>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</si>
  <si>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</si>
  <si>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</si>
  <si>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</si>
  <si>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</si>
  <si>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</si>
  <si>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</si>
  <si>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</si>
  <si>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</si>
  <si>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</si>
  <si>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</si>
  <si>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</si>
  <si>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</si>
  <si>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</si>
  <si>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</si>
  <si>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</si>
  <si>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</si>
  <si>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</si>
  <si>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</si>
  <si>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</si>
  <si>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</si>
  <si>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</si>
  <si>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</si>
  <si>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</si>
  <si>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</si>
  <si>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</si>
  <si>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</si>
  <si>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</si>
  <si>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</si>
  <si>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</si>
  <si>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</si>
  <si>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</si>
  <si>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</si>
  <si>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</si>
  <si>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</si>
  <si>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</si>
  <si>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</si>
  <si>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</si>
  <si>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</si>
  <si>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</si>
  <si>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</si>
  <si>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</si>
  <si>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</si>
  <si>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</si>
  <si>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</si>
  <si>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</si>
  <si>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</si>
  <si>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</si>
  <si>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</si>
  <si>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</si>
  <si>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</si>
  <si>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</si>
  <si>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</si>
  <si>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</si>
  <si>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</si>
  <si>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</si>
  <si>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</si>
  <si>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</si>
  <si>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</si>
  <si>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</si>
  <si>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</si>
  <si>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</si>
  <si>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</si>
  <si>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</si>
  <si>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</si>
  <si>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</si>
  <si>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</si>
  <si>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</si>
  <si>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</si>
  <si>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</si>
  <si>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</si>
  <si>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</si>
  <si>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</si>
  <si>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</si>
  <si>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</si>
  <si>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</si>
  <si>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</si>
  <si>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</si>
  <si>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</si>
  <si>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</si>
  <si>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</si>
  <si>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</si>
  <si>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</si>
  <si>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</si>
  <si>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</si>
  <si>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</si>
  <si>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</si>
  <si>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</si>
  <si>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</si>
  <si>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</si>
  <si>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</si>
  <si>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</si>
  <si>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</si>
  <si>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</si>
  <si>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</si>
  <si>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</si>
  <si>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</si>
  <si>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</si>
  <si>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</si>
  <si>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</si>
  <si>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</si>
  <si>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</si>
  <si>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</si>
  <si>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</si>
  <si>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</si>
  <si>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</si>
  <si>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</si>
  <si>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</si>
  <si>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</si>
  <si>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</si>
  <si>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</si>
  <si>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</si>
  <si>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</si>
  <si>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</si>
  <si>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</si>
  <si>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</si>
  <si>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</si>
  <si>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</si>
  <si>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</si>
  <si>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</si>
  <si>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</si>
  <si>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</si>
  <si>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</si>
  <si>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</si>
  <si>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</si>
  <si>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</si>
  <si>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</si>
  <si>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</si>
  <si>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</si>
  <si>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</si>
  <si>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</si>
  <si>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</si>
  <si>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</si>
  <si>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</si>
  <si>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</si>
  <si>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</si>
  <si>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</si>
  <si>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</si>
  <si>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</si>
  <si>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</si>
  <si>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</si>
  <si>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</si>
  <si>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</si>
  <si>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</si>
  <si>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</si>
  <si>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</si>
  <si>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</si>
  <si>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</si>
  <si>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</si>
  <si>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</si>
  <si>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</si>
  <si>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</si>
  <si>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</si>
  <si>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</si>
  <si>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</si>
  <si>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</si>
  <si>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</si>
  <si>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</si>
  <si>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</si>
  <si>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</si>
  <si>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</si>
  <si>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</si>
  <si>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</si>
  <si>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</si>
  <si>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</si>
  <si>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</si>
  <si>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</si>
  <si>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</si>
  <si>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</si>
  <si>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</si>
  <si>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</si>
  <si>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</si>
  <si>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</si>
  <si>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</si>
  <si>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</si>
  <si>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</si>
  <si>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</si>
  <si>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</si>
  <si>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</si>
  <si>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</si>
  <si>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</si>
  <si>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</si>
  <si>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</si>
  <si>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</si>
  <si>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</si>
  <si>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</si>
  <si>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</si>
  <si>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</si>
  <si>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</si>
  <si>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</si>
  <si>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</si>
  <si>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</si>
  <si>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</si>
  <si>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</si>
  <si>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</si>
  <si>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</si>
  <si>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</si>
  <si>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</si>
  <si>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</si>
  <si>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</si>
  <si>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</si>
  <si>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</si>
  <si>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</si>
  <si>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</si>
  <si>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</si>
  <si>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</si>
  <si>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</si>
  <si>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</si>
  <si>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</si>
  <si>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</si>
  <si>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</si>
  <si>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</si>
  <si>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</si>
  <si>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</si>
  <si>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</si>
  <si>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</si>
  <si>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</si>
  <si>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</si>
  <si>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</si>
  <si>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</si>
  <si>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</si>
  <si>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</si>
  <si>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</si>
  <si>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</si>
  <si>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</si>
  <si>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</si>
  <si>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</si>
  <si>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</si>
  <si>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</si>
  <si>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</si>
  <si>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</si>
  <si>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</si>
  <si>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</si>
  <si>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</si>
  <si>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</si>
  <si>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</si>
  <si>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</si>
  <si>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</si>
  <si>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</si>
  <si>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</si>
  <si>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</si>
  <si>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</si>
  <si>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</si>
  <si>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</si>
  <si>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</si>
  <si>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</si>
  <si>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</si>
  <si>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</si>
  <si>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</si>
  <si>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</si>
  <si>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</si>
  <si>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</si>
  <si>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</si>
  <si>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</si>
  <si>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</si>
  <si>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</si>
  <si>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</si>
  <si>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</si>
  <si>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</si>
  <si>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</si>
  <si>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</si>
  <si>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</si>
  <si>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</si>
  <si>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</si>
  <si>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</si>
  <si>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</si>
  <si>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</si>
  <si>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</si>
  <si>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</si>
  <si>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</si>
  <si>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</si>
  <si>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</si>
  <si>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</si>
  <si>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</si>
  <si>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</si>
  <si>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</si>
  <si>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</si>
  <si>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</si>
  <si>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</si>
  <si>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</si>
  <si>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</si>
  <si>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</si>
  <si>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</si>
  <si>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</si>
  <si>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</si>
  <si>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</si>
  <si>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</si>
  <si>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</si>
  <si>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</si>
  <si>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</si>
  <si>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</si>
  <si>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</si>
  <si>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</si>
  <si>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</si>
  <si>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</si>
  <si>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</si>
  <si>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</si>
  <si>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</si>
  <si>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</si>
  <si>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</si>
  <si>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</si>
  <si>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</si>
  <si>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</si>
  <si>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</si>
  <si>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</si>
  <si>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</si>
  <si>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</si>
  <si>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</si>
  <si>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</si>
  <si>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</si>
  <si>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</si>
  <si>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</si>
  <si>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</si>
  <si>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</si>
  <si>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</si>
  <si>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</si>
  <si>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</si>
  <si>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</si>
  <si>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</si>
  <si>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</si>
  <si>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</si>
  <si>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</si>
  <si>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</si>
  <si>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</si>
  <si>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</si>
  <si>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</si>
  <si>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</si>
  <si>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</si>
  <si>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</si>
  <si>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</si>
  <si>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</si>
  <si>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</si>
  <si>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</si>
  <si>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</si>
  <si>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</si>
  <si>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</si>
  <si>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</si>
  <si>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</si>
  <si>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</si>
  <si>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</si>
  <si>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</si>
  <si>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</si>
  <si>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</si>
  <si>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</si>
  <si>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</si>
  <si>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</si>
  <si>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</si>
  <si>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</si>
  <si>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</si>
  <si>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</si>
  <si>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</si>
  <si>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</si>
  <si>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</si>
  <si>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</si>
  <si>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</si>
  <si>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</si>
  <si>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</si>
  <si>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</si>
  <si>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</si>
  <si>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</si>
  <si>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</si>
  <si>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</si>
  <si>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</si>
  <si>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</si>
  <si>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</si>
  <si>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</si>
  <si>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</si>
  <si>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</si>
  <si>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</si>
  <si>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</si>
  <si>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</si>
  <si>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</si>
  <si>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</si>
  <si>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</si>
  <si>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</si>
  <si>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</si>
  <si>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</si>
  <si>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</si>
  <si>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</si>
  <si>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</si>
  <si>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</si>
  <si>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</si>
  <si>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</si>
  <si>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</si>
  <si>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</si>
  <si>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</si>
  <si>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</si>
  <si>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</si>
  <si>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</si>
  <si>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</si>
  <si>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</si>
  <si>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</si>
  <si>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</si>
  <si>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</si>
  <si>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</si>
  <si>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</si>
  <si>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</si>
  <si>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</si>
  <si>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</si>
  <si>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</si>
  <si>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</si>
  <si>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</si>
  <si>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</si>
  <si>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</si>
  <si>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</si>
  <si>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</si>
  <si>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</si>
  <si>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</si>
  <si>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</si>
  <si>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</si>
  <si>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</si>
  <si>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</si>
  <si>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</si>
  <si>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</si>
  <si>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</si>
  <si>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</si>
  <si>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</si>
  <si>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</si>
  <si>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</si>
  <si>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</si>
  <si>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</si>
  <si>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</si>
  <si>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</si>
  <si>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</si>
  <si>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</si>
  <si>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</si>
  <si>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</si>
  <si>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</si>
  <si>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</si>
  <si>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</si>
  <si>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</si>
  <si>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</si>
  <si>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</si>
  <si>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</si>
  <si>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</si>
  <si>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</si>
  <si>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</si>
  <si>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</si>
  <si>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</si>
  <si>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</si>
  <si>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</si>
  <si>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</si>
  <si>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</si>
  <si>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</si>
  <si>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</si>
  <si>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</si>
  <si>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</si>
  <si>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</si>
  <si>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</si>
  <si>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</si>
  <si>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</si>
  <si>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</si>
  <si>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</si>
  <si>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</si>
  <si>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</si>
  <si>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</si>
  <si>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</si>
  <si>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</si>
  <si>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</si>
  <si>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</si>
  <si>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</si>
  <si>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</si>
  <si>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</si>
  <si>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</si>
  <si>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</si>
  <si>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</si>
  <si>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</si>
  <si>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</si>
  <si>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</si>
  <si>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</si>
  <si>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</si>
  <si>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</si>
  <si>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</si>
  <si>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</si>
  <si>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</si>
  <si>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</si>
  <si>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</si>
  <si>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</si>
  <si>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</si>
  <si>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</si>
  <si>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</si>
  <si>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</si>
  <si>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</si>
  <si>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</si>
  <si>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</si>
  <si>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</si>
  <si>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</si>
  <si>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</si>
  <si>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</si>
  <si>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</si>
  <si>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</si>
  <si>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</si>
  <si>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</si>
  <si>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</si>
  <si>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</si>
  <si>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</si>
  <si>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</si>
  <si>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</si>
  <si>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</si>
  <si>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</si>
  <si>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</si>
  <si>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</si>
  <si>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</si>
  <si>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</si>
  <si>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</si>
  <si>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</si>
  <si>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</si>
  <si>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</si>
  <si>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</si>
  <si>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</si>
  <si>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</si>
  <si>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</si>
  <si>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</si>
  <si>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</si>
  <si>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</si>
  <si>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</si>
  <si>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</si>
  <si>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</si>
  <si>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</si>
  <si>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</si>
  <si>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</si>
  <si>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</si>
  <si>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</si>
  <si>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</si>
  <si>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</si>
  <si>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</si>
  <si>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</si>
  <si>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</si>
  <si>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</si>
  <si>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</si>
  <si>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</si>
  <si>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</si>
  <si>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</si>
  <si>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</si>
  <si>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</si>
  <si>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</si>
  <si>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</si>
  <si>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</si>
  <si>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</si>
  <si>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</si>
  <si>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</si>
  <si>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</si>
  <si>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</si>
  <si>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</si>
  <si>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</si>
  <si>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</si>
  <si>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</si>
  <si>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</si>
  <si>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</si>
  <si>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</si>
  <si>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</si>
  <si>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</si>
  <si>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</si>
  <si>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</si>
  <si>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</si>
  <si>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</si>
  <si>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</si>
  <si>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</si>
  <si>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</si>
  <si>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</si>
  <si>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</si>
  <si>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</si>
  <si>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</si>
  <si>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</si>
  <si>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</si>
  <si>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</si>
  <si>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</si>
  <si>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</si>
  <si>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</si>
  <si>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</si>
  <si>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</si>
  <si>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</si>
  <si>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</si>
  <si>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</si>
  <si>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</si>
  <si>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</si>
  <si>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</si>
  <si>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</si>
  <si>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</si>
  <si>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</si>
  <si>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</si>
  <si>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</si>
  <si>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</si>
  <si>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</si>
  <si>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</si>
  <si>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</si>
  <si>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</si>
  <si>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</si>
  <si>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</si>
  <si>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</si>
  <si>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</si>
  <si>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</si>
  <si>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</si>
  <si>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</si>
  <si>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</si>
  <si>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</si>
  <si>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</si>
  <si>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</si>
  <si>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</si>
  <si>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</si>
  <si>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</si>
  <si>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</si>
  <si>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</si>
  <si>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</si>
  <si>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</si>
  <si>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</si>
  <si>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</si>
  <si>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</si>
  <si>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</si>
  <si>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</si>
  <si>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</si>
  <si>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</si>
  <si>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</si>
  <si>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</si>
  <si>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</si>
  <si>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</si>
  <si>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</si>
  <si>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</si>
  <si>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</si>
  <si>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</si>
  <si>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</si>
  <si>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</si>
  <si>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</si>
  <si>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</si>
  <si>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</si>
  <si>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</si>
  <si>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</si>
  <si>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</si>
  <si>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</si>
  <si>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</si>
  <si>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</si>
  <si>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</si>
  <si>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</si>
  <si>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</si>
  <si>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</si>
  <si>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</si>
  <si>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</si>
  <si>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</si>
  <si>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</si>
  <si>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</si>
  <si>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</si>
  <si>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</si>
  <si>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</si>
  <si>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</si>
  <si>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</si>
  <si>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</si>
  <si>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</si>
  <si>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</si>
  <si>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</si>
  <si>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</si>
  <si>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</si>
  <si>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</si>
  <si>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</si>
  <si>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</si>
  <si>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</si>
  <si>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</si>
  <si>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</si>
  <si>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</si>
  <si>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</si>
  <si>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</si>
  <si>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</si>
  <si>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</si>
  <si>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</si>
  <si>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</si>
  <si>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</si>
  <si>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</si>
  <si>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</si>
  <si>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</si>
  <si>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</si>
  <si>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</si>
  <si>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</si>
  <si>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</si>
  <si>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</si>
  <si>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</si>
  <si>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</si>
  <si>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</si>
  <si>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</si>
  <si>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</si>
  <si>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</si>
  <si>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</si>
  <si>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</si>
  <si>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</si>
  <si>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</si>
  <si>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</si>
  <si>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</si>
  <si>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</si>
  <si>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</si>
  <si>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</si>
  <si>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</si>
  <si>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</si>
  <si>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</si>
  <si>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</si>
  <si>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</si>
  <si>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</si>
  <si>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</si>
  <si>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</si>
  <si>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</si>
  <si>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</si>
  <si>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</si>
  <si>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</si>
  <si>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</si>
  <si>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</si>
  <si>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</si>
  <si>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</si>
  <si>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</si>
  <si>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</si>
  <si>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</si>
  <si>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</si>
  <si>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</si>
  <si>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</si>
  <si>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</si>
  <si>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</si>
  <si>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</si>
  <si>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</si>
  <si>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</si>
  <si>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</si>
  <si>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</si>
  <si>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</si>
  <si>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</si>
  <si>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</si>
  <si>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</si>
  <si>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</si>
  <si>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</si>
  <si>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</si>
  <si>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</si>
  <si>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</si>
  <si>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</si>
  <si>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</si>
  <si>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</si>
  <si>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</si>
  <si>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</si>
  <si>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</si>
  <si>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</si>
  <si>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</si>
  <si>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</si>
  <si>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</si>
  <si>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</si>
  <si>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</si>
  <si>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</si>
  <si>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</si>
  <si>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</si>
  <si>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</si>
  <si>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</si>
  <si>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</si>
  <si>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</si>
  <si>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</si>
  <si>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</si>
  <si>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</si>
  <si>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</si>
  <si>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</si>
  <si>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</si>
  <si>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</si>
  <si>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</si>
  <si>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</si>
  <si>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</si>
  <si>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</si>
  <si>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</si>
  <si>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</si>
  <si>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</si>
  <si>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</si>
  <si>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</si>
  <si>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</si>
  <si>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</si>
  <si>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</si>
  <si>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</si>
  <si>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</si>
  <si>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</si>
  <si>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</si>
  <si>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</si>
  <si>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</si>
  <si>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</si>
  <si>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</si>
  <si>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</si>
  <si>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</si>
  <si>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</si>
  <si>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</si>
  <si>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</si>
  <si>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</si>
  <si>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</si>
  <si>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</si>
  <si>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</si>
  <si>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</si>
  <si>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</si>
  <si>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</si>
  <si>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</si>
  <si>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</si>
  <si>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</si>
  <si>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</si>
  <si>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</si>
  <si>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</si>
  <si>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</si>
  <si>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</si>
  <si>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</si>
  <si>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</si>
  <si>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</si>
  <si>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</si>
  <si>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</si>
  <si>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</si>
  <si>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</si>
  <si>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</si>
  <si>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</si>
  <si>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</si>
  <si>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</si>
  <si>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</si>
  <si>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</si>
  <si>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</si>
  <si>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</si>
  <si>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</si>
  <si>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</si>
  <si>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</si>
  <si>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</si>
  <si>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</si>
  <si>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</si>
  <si>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</si>
  <si>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</si>
  <si>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</si>
  <si>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</si>
  <si>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</si>
  <si>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</si>
  <si>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</si>
  <si>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</si>
  <si>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</si>
  <si>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</si>
  <si>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</si>
  <si>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</si>
  <si>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</si>
  <si>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</si>
  <si>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</si>
  <si>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</si>
  <si>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</si>
  <si>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</si>
  <si>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</si>
  <si>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</si>
  <si>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</si>
  <si>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</si>
  <si>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</si>
  <si>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</si>
  <si>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</si>
  <si>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</si>
  <si>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</si>
  <si>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</si>
  <si>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</si>
  <si>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</si>
  <si>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</si>
  <si>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</si>
  <si>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</si>
  <si>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</si>
  <si>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</si>
  <si>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</si>
  <si>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</si>
  <si>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</si>
  <si>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</si>
  <si>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</si>
  <si>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</si>
  <si>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</si>
  <si>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</si>
  <si>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</si>
  <si>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</si>
  <si>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</si>
  <si>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</si>
  <si>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</si>
  <si>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</si>
  <si>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</si>
  <si>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</si>
  <si>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</si>
  <si>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</si>
  <si>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</si>
  <si>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</si>
  <si>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</si>
  <si>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</si>
  <si>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</si>
  <si>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</si>
  <si>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</si>
  <si>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</si>
  <si>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</si>
  <si>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</si>
  <si>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</si>
  <si>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</si>
  <si>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</si>
  <si>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</si>
  <si>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</si>
  <si>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</si>
  <si>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</si>
  <si>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</si>
  <si>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</si>
  <si>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</si>
  <si>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</si>
  <si>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</si>
  <si>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</si>
  <si>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</si>
  <si>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</si>
  <si>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</si>
  <si>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</si>
  <si>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</si>
  <si>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</si>
  <si>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</si>
  <si>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</si>
  <si>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</si>
  <si>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</si>
  <si>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</si>
  <si>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</si>
  <si>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</si>
  <si>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</si>
  <si>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</si>
  <si>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</si>
  <si>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</si>
  <si>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</si>
  <si>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</si>
  <si>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</si>
  <si>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</si>
  <si>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</si>
  <si>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</si>
  <si>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</si>
  <si>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</si>
  <si>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</si>
  <si>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</si>
  <si>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</si>
  <si>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</si>
  <si>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</si>
  <si>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</si>
  <si>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</si>
  <si>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</si>
  <si>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</si>
  <si>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</si>
  <si>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</si>
  <si>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</si>
  <si>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</si>
  <si>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</si>
  <si>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</si>
  <si>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</si>
  <si>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</si>
  <si>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</si>
  <si>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</si>
  <si>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</si>
  <si>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</si>
  <si>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</si>
  <si>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</si>
  <si>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</si>
  <si>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</si>
  <si>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</si>
  <si>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</si>
  <si>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</si>
  <si>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</si>
  <si>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</si>
  <si>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</si>
  <si>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</si>
  <si>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</si>
  <si>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</si>
  <si>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</si>
  <si>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</si>
  <si>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</si>
  <si>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</si>
  <si>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</si>
  <si>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</si>
  <si>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</si>
  <si>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</si>
  <si>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</si>
  <si>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</si>
  <si>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</si>
  <si>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</si>
  <si>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</si>
  <si>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</si>
  <si>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</si>
  <si>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</si>
  <si>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</si>
  <si>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</si>
  <si>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</si>
  <si>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</si>
  <si>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</si>
  <si>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</si>
  <si>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</si>
  <si>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</si>
  <si>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</si>
  <si>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</si>
  <si>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</si>
  <si>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</si>
  <si>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</si>
  <si>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</si>
  <si>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</si>
  <si>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</si>
  <si>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</si>
  <si>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</si>
  <si>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</si>
  <si>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</si>
  <si>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</si>
  <si>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</si>
  <si>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</si>
  <si>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</si>
  <si>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</si>
  <si>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</si>
  <si>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</si>
  <si>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</si>
  <si>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</si>
  <si>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</si>
  <si>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</si>
  <si>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</si>
  <si>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</si>
  <si>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</si>
  <si>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</si>
  <si>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</si>
  <si>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</si>
  <si>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</si>
  <si>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</si>
  <si>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</si>
  <si>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</si>
  <si>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</si>
  <si>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</si>
  <si>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</si>
  <si>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</si>
  <si>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</si>
  <si>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</si>
  <si>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</si>
  <si>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</si>
  <si>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</si>
  <si>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</si>
  <si>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</si>
  <si>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</si>
  <si>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</si>
  <si>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</si>
  <si>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</si>
  <si>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</si>
  <si>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</si>
  <si>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</si>
  <si>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</si>
  <si>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</si>
  <si>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</si>
  <si>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</si>
  <si>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</si>
  <si>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</si>
  <si>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</si>
  <si>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</si>
  <si>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</si>
  <si>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</si>
  <si>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</si>
  <si>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</si>
  <si>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</si>
  <si>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</si>
  <si>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</si>
  <si>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</si>
  <si>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</si>
  <si>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</si>
  <si>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</si>
  <si>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</si>
  <si>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</si>
  <si>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</si>
  <si>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</si>
  <si>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</si>
  <si>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</si>
  <si>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</si>
  <si>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</si>
  <si>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</si>
  <si>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</si>
  <si>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</si>
  <si>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</si>
  <si>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</si>
  <si>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</si>
  <si>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</si>
  <si>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</si>
  <si>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</si>
  <si>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</si>
  <si>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</si>
  <si>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</si>
  <si>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</si>
  <si>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</si>
  <si>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</si>
  <si>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</si>
  <si>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</si>
  <si>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</si>
  <si>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</si>
  <si>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</si>
  <si>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</si>
  <si>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</si>
  <si>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</si>
  <si>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</si>
  <si>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</si>
  <si>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</si>
  <si>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</si>
  <si>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</si>
  <si>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</si>
  <si>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</si>
  <si>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</si>
  <si>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</si>
  <si>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</si>
  <si>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</si>
  <si>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</si>
  <si>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</si>
  <si>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</si>
  <si>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</si>
  <si>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</si>
  <si>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</si>
  <si>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</si>
  <si>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</si>
  <si>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</si>
  <si>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</si>
  <si>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</si>
  <si>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</si>
  <si>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</si>
  <si>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</si>
  <si>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</si>
  <si>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</si>
  <si>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</si>
  <si>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</si>
  <si>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</si>
  <si>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</si>
  <si>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</si>
  <si>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</si>
  <si>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</si>
  <si>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</si>
  <si>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</si>
  <si>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</si>
  <si>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</si>
  <si>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</si>
  <si>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</si>
  <si>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</si>
  <si>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</si>
  <si>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</si>
  <si>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</si>
  <si>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</si>
  <si>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</si>
  <si>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</si>
  <si>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</si>
  <si>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</si>
  <si>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</si>
  <si>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</si>
  <si>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</si>
  <si>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</si>
  <si>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</si>
  <si>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</si>
  <si>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</si>
  <si>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</si>
  <si>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</si>
  <si>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</si>
  <si>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</si>
  <si>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</si>
  <si>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</si>
  <si>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</si>
  <si>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</si>
  <si>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</si>
  <si>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</si>
  <si>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</si>
  <si>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</si>
  <si>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</si>
  <si>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</si>
  <si>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</si>
  <si>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</si>
  <si>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</si>
  <si>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</si>
  <si>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</si>
  <si>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</si>
  <si>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</si>
  <si>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</si>
  <si>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</si>
  <si>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</si>
  <si>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</si>
  <si>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</si>
  <si>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</si>
  <si>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</si>
  <si>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</si>
  <si>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</si>
  <si>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</si>
  <si>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</si>
  <si>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</si>
  <si>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</si>
  <si>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</si>
  <si>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</si>
  <si>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</si>
  <si>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</si>
  <si>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</si>
  <si>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</si>
  <si>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</si>
  <si>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</si>
  <si>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</si>
  <si>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</si>
  <si>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</si>
  <si>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</si>
  <si>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</si>
  <si>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</si>
  <si>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</si>
  <si>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</si>
  <si>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</si>
  <si>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</si>
  <si>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</si>
  <si>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</si>
  <si>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</si>
  <si>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</si>
  <si>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</si>
  <si>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</si>
  <si>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</si>
  <si>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</si>
  <si>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</si>
  <si>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</si>
  <si>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</si>
  <si>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</si>
  <si>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</si>
  <si>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</si>
  <si>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</si>
  <si>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</si>
  <si>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</si>
  <si>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</si>
  <si>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</si>
  <si>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</si>
  <si>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</si>
  <si>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</si>
  <si>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</si>
  <si>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</si>
  <si>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</si>
  <si>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</si>
  <si>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</si>
  <si>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</si>
  <si>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</si>
  <si>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</si>
  <si>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</si>
  <si>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</si>
  <si>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</si>
  <si>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</si>
  <si>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</si>
  <si>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</si>
  <si>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</si>
  <si>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</si>
  <si>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</si>
  <si>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</si>
  <si>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</si>
  <si>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</si>
  <si>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</si>
  <si>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</si>
  <si>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</si>
  <si>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</si>
  <si>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</si>
  <si>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</si>
  <si>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</si>
  <si>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</si>
  <si>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</si>
  <si>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</si>
  <si>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</si>
  <si>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</si>
  <si>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</si>
  <si>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</si>
  <si>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</si>
  <si>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</si>
  <si>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</si>
  <si>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</si>
  <si>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</si>
  <si>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</si>
  <si>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</si>
  <si>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</si>
  <si>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</si>
  <si>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</si>
  <si>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</si>
  <si>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</si>
  <si>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</si>
  <si>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</si>
  <si>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</si>
  <si>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</si>
  <si>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</si>
  <si>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</si>
  <si>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</si>
  <si>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</si>
  <si>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</si>
  <si>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</si>
  <si>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</si>
  <si>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</si>
  <si>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</si>
  <si>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</si>
  <si>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</si>
  <si>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</si>
  <si>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</si>
  <si>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</si>
  <si>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</si>
  <si>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</si>
  <si>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</si>
  <si>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</si>
  <si>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</si>
  <si>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</si>
  <si>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</si>
  <si>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</si>
  <si>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</si>
  <si>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</si>
  <si>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</si>
  <si>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</si>
  <si>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</si>
  <si>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</si>
  <si>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</si>
  <si>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</si>
  <si>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</si>
  <si>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</si>
  <si>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</si>
  <si>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</si>
  <si>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</si>
  <si>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</si>
  <si>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</si>
  <si>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</si>
  <si>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</si>
  <si>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</si>
  <si>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</si>
  <si>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</si>
  <si>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</si>
  <si>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</si>
  <si>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</si>
  <si>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</si>
  <si>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</si>
  <si>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</si>
  <si>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</si>
  <si>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</si>
  <si>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</si>
  <si>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</si>
  <si>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</si>
  <si>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</si>
  <si>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</si>
  <si>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</si>
  <si>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</si>
  <si>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</si>
  <si>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</si>
  <si>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</si>
  <si>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</si>
  <si>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</si>
  <si>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</si>
  <si>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</si>
  <si>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</si>
  <si>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</si>
  <si>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</si>
  <si>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</si>
  <si>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</si>
  <si>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</si>
  <si>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</si>
  <si>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</si>
  <si>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</si>
  <si>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</si>
  <si>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</si>
  <si>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</si>
  <si>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</si>
  <si>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</si>
  <si>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</si>
  <si>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</si>
  <si>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</si>
  <si>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</si>
  <si>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</si>
  <si>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</si>
  <si>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</si>
  <si>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</si>
  <si>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</si>
  <si>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</si>
  <si>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</si>
  <si>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</si>
  <si>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</si>
  <si>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</si>
  <si>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</si>
  <si>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</si>
  <si>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</si>
  <si>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</si>
  <si>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</si>
  <si>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</si>
  <si>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</si>
  <si>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</si>
  <si>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</si>
  <si>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</si>
  <si>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</si>
  <si>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</si>
  <si>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</si>
  <si>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</si>
  <si>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</si>
  <si>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</si>
  <si>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</si>
  <si>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</si>
  <si>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</si>
  <si>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</si>
  <si>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</si>
  <si>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</si>
  <si>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</si>
  <si>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</si>
  <si>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</si>
  <si>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</si>
  <si>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</si>
  <si>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</si>
  <si>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</si>
  <si>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</si>
  <si>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</si>
  <si>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</si>
  <si>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</si>
  <si>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</si>
  <si>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</si>
  <si>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</si>
  <si>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</si>
  <si>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</si>
  <si>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</si>
  <si>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</si>
  <si>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</si>
  <si>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</si>
  <si>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</si>
  <si>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</si>
  <si>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</si>
  <si>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</si>
  <si>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</si>
  <si>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</si>
  <si>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</si>
  <si>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</si>
  <si>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</si>
  <si>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</si>
  <si>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</si>
  <si>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</si>
  <si>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</si>
  <si>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</si>
  <si>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</si>
  <si>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</si>
  <si>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</si>
  <si>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</si>
  <si>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</si>
  <si>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</si>
  <si>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</si>
  <si>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</si>
  <si>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</si>
  <si>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</si>
  <si>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</si>
  <si>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</si>
  <si>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</si>
  <si>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</si>
  <si>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</si>
  <si>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</si>
  <si>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</si>
  <si>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</si>
  <si>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</si>
  <si>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</si>
  <si>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</si>
  <si>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</si>
  <si>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</si>
  <si>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</si>
  <si>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</si>
  <si>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</si>
  <si>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</si>
  <si>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</si>
  <si>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</si>
  <si>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</si>
  <si>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</si>
  <si>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</si>
  <si>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</si>
  <si>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</si>
  <si>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</si>
  <si>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</si>
  <si>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</si>
  <si>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</si>
  <si>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</si>
  <si>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</si>
  <si>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</si>
  <si>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</si>
  <si>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</si>
  <si>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</si>
  <si>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</si>
  <si>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</si>
  <si>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</si>
  <si>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</si>
  <si>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</si>
  <si>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</si>
  <si>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</si>
  <si>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</si>
  <si>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</si>
  <si>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</si>
  <si>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</si>
  <si>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</si>
  <si>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</si>
  <si>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</si>
  <si>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</si>
  <si>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</si>
  <si>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</si>
  <si>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</si>
  <si>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</si>
  <si>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</si>
  <si>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</si>
  <si>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</si>
  <si>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</si>
  <si>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</si>
  <si>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</si>
  <si>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</si>
  <si>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</si>
  <si>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</si>
  <si>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</si>
  <si>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</si>
  <si>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</si>
  <si>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</si>
  <si>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</si>
  <si>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</si>
  <si>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</si>
  <si>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</si>
  <si>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</si>
  <si>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</si>
  <si>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</si>
  <si>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</si>
  <si>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</si>
  <si>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</si>
  <si>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</si>
  <si>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</si>
  <si>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</si>
  <si>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</si>
  <si>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</si>
  <si>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</si>
  <si>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</si>
  <si>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</si>
  <si>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</si>
  <si>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</si>
  <si>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</si>
  <si>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</si>
  <si>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</si>
  <si>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</si>
  <si>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</si>
  <si>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</si>
  <si>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</si>
  <si>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</si>
  <si>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</si>
  <si>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</si>
  <si>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</si>
  <si>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</si>
  <si>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</si>
  <si>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</si>
  <si>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</si>
  <si>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</si>
  <si>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</si>
  <si>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</si>
  <si>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</si>
  <si>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</si>
  <si>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</si>
  <si>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</si>
  <si>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</si>
  <si>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</si>
  <si>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</si>
  <si>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</si>
  <si>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</si>
  <si>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</si>
  <si>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</si>
  <si>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</si>
  <si>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</si>
  <si>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</si>
  <si>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</si>
  <si>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</si>
  <si>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</si>
  <si>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</si>
  <si>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</si>
  <si>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</si>
  <si>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</si>
  <si>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</si>
  <si>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</si>
  <si>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</si>
  <si>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</si>
  <si>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</si>
  <si>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</si>
  <si>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</si>
  <si>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</si>
  <si>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</si>
  <si>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</si>
  <si>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</si>
  <si>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</si>
  <si>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</si>
  <si>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</si>
  <si>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</si>
  <si>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</si>
  <si>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</si>
  <si>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</si>
  <si>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</si>
  <si>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</si>
  <si>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</si>
  <si>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</si>
  <si>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</si>
  <si>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</si>
  <si>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</si>
  <si>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</si>
  <si>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</si>
  <si>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</si>
  <si>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</si>
  <si>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</si>
  <si>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</si>
  <si>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</si>
  <si>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</si>
  <si>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</si>
  <si>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</si>
  <si>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</si>
  <si>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</si>
  <si>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</si>
  <si>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</si>
  <si>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</si>
  <si>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</si>
  <si>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</si>
  <si>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</si>
  <si>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</si>
  <si>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</si>
  <si>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</si>
  <si>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</si>
  <si>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</si>
  <si>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</si>
  <si>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</si>
  <si>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</si>
  <si>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</si>
  <si>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</si>
  <si>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</si>
  <si>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</si>
  <si>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</si>
  <si>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</si>
  <si>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</si>
  <si>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</si>
  <si>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</si>
  <si>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</si>
  <si>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</si>
  <si>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</si>
  <si>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</si>
  <si>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</si>
  <si>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</si>
  <si>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</si>
  <si>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</si>
  <si>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</si>
  <si>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</si>
  <si>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</si>
  <si>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</si>
  <si>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</si>
  <si>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</si>
  <si>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</si>
  <si>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</si>
  <si>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</si>
  <si>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</si>
  <si>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</si>
  <si>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</si>
  <si>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</si>
  <si>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</si>
  <si>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</si>
  <si>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</si>
  <si>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</si>
  <si>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</si>
  <si>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</si>
  <si>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</si>
  <si>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</si>
  <si>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</si>
  <si>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</si>
  <si>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</si>
  <si>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</si>
  <si>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</si>
  <si>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</si>
  <si>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</si>
  <si>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</si>
  <si>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</si>
  <si>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</si>
  <si>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</si>
  <si>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</si>
  <si>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</si>
  <si>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</si>
  <si>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</si>
  <si>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</si>
  <si>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</si>
  <si>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</si>
  <si>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</si>
  <si>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</si>
  <si>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</si>
  <si>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</si>
  <si>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</si>
  <si>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</si>
  <si>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</si>
  <si>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</si>
  <si>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</si>
  <si>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</si>
  <si>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</si>
  <si>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</si>
  <si>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</si>
  <si>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</si>
  <si>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</si>
  <si>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</si>
  <si>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</si>
  <si>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</si>
  <si>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</si>
  <si>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</si>
  <si>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</si>
  <si>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</si>
  <si>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</si>
  <si>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</si>
  <si>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</si>
  <si>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</si>
  <si>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</si>
  <si>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</si>
  <si>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</si>
  <si>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</si>
  <si>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</si>
  <si>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</si>
  <si>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</si>
  <si>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</si>
  <si>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</si>
  <si>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</si>
  <si>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</si>
  <si>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</si>
  <si>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</si>
  <si>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</si>
  <si>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</si>
  <si>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</si>
  <si>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</si>
  <si>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</si>
  <si>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</si>
  <si>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</si>
  <si>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</si>
  <si>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</si>
  <si>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</si>
  <si>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</si>
  <si>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</si>
  <si>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</si>
  <si>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</si>
  <si>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</si>
  <si>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</si>
  <si>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</si>
  <si>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</si>
  <si>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</si>
  <si>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</si>
  <si>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</si>
  <si>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</si>
  <si>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</si>
  <si>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</si>
  <si>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</si>
  <si>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</si>
  <si>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</si>
  <si>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</si>
  <si>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</si>
  <si>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</si>
  <si>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</si>
  <si>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</si>
  <si>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</si>
  <si>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</si>
  <si>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</si>
  <si>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</si>
  <si>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</si>
  <si>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</si>
  <si>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</si>
  <si>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</si>
  <si>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</si>
  <si>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</si>
  <si>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</si>
  <si>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</si>
  <si>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</si>
  <si>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</si>
  <si>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</si>
  <si>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</si>
  <si>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</si>
  <si>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</si>
  <si>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</si>
  <si>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</si>
  <si>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</si>
  <si>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</si>
  <si>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</si>
  <si>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</si>
  <si>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</si>
  <si>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</si>
  <si>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</si>
  <si>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</si>
  <si>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</si>
  <si>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</si>
  <si>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</si>
  <si>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</si>
  <si>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</si>
  <si>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</si>
  <si>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</si>
  <si>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</si>
  <si>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</si>
  <si>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</si>
  <si>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</si>
  <si>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</si>
  <si>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</si>
  <si>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</si>
  <si>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</si>
  <si>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</si>
  <si>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</si>
  <si>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</si>
  <si>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</si>
  <si>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</si>
  <si>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</si>
  <si>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</si>
  <si>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</si>
  <si>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</si>
  <si>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</si>
  <si>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</si>
  <si>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</si>
  <si>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</si>
  <si>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</si>
  <si>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</si>
  <si>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</si>
  <si>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</si>
  <si>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</si>
  <si>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</si>
  <si>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</si>
  <si>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</si>
  <si>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</si>
  <si>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</si>
  <si>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</si>
  <si>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</si>
  <si>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</si>
  <si>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</si>
  <si>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</si>
  <si>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</si>
  <si>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</si>
  <si>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</si>
  <si>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</si>
  <si>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</si>
  <si>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</si>
  <si>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</si>
  <si>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</si>
  <si>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</si>
  <si>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</si>
  <si>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</si>
  <si>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</si>
  <si>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</si>
  <si>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</si>
  <si>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</si>
  <si>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</si>
  <si>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</si>
  <si>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</si>
  <si>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</si>
  <si>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</si>
  <si>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</si>
  <si>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</si>
  <si>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</si>
  <si>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</si>
  <si>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</si>
  <si>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</si>
  <si>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</si>
  <si>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</si>
  <si>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</si>
  <si>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</si>
  <si>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</si>
  <si>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</si>
  <si>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</si>
  <si>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</si>
  <si>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</si>
  <si>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</si>
  <si>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</si>
  <si>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</si>
  <si>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</si>
  <si>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</si>
  <si>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</si>
  <si>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</si>
  <si>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</si>
  <si>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</si>
  <si>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</si>
  <si>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</si>
  <si>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</si>
  <si>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</si>
  <si>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</si>
  <si>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</si>
  <si>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</si>
  <si>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</si>
  <si>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</si>
  <si>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</si>
  <si>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</si>
  <si>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</si>
  <si>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</si>
  <si>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</si>
  <si>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</si>
  <si>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</si>
  <si>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</si>
  <si>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</si>
  <si>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</si>
  <si>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</si>
  <si>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</si>
  <si>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</si>
  <si>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</si>
  <si>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</si>
  <si>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</si>
  <si>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</si>
  <si>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</si>
  <si>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</si>
  <si>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</si>
  <si>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</si>
  <si>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</si>
  <si>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</si>
  <si>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</si>
  <si>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</si>
  <si>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</si>
  <si>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</si>
  <si>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</si>
  <si>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</si>
  <si>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</si>
  <si>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</si>
  <si>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</si>
  <si>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</si>
  <si>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</si>
  <si>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</si>
  <si>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</si>
  <si>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</si>
  <si>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</si>
  <si>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</si>
  <si>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</si>
  <si>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</si>
  <si>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</si>
  <si>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</si>
  <si>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</si>
  <si>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</si>
  <si>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</si>
  <si>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</si>
  <si>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</si>
  <si>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</si>
  <si>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</si>
  <si>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</si>
  <si>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</si>
  <si>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</si>
  <si>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</si>
  <si>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</si>
  <si>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</si>
  <si>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</si>
  <si>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</si>
  <si>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</si>
  <si>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</si>
  <si>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</si>
  <si>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</si>
  <si>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</si>
  <si>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</si>
  <si>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</si>
  <si>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</si>
  <si>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</si>
  <si>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</si>
  <si>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</si>
  <si>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</si>
  <si>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</si>
  <si>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</si>
  <si>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</si>
  <si>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</si>
  <si>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</si>
  <si>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</si>
  <si>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</si>
  <si>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</si>
  <si>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</si>
  <si>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</si>
  <si>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</si>
  <si>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</si>
  <si>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</si>
  <si>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</si>
  <si>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</si>
  <si>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</si>
  <si>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</si>
  <si>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</si>
  <si>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</si>
  <si>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</si>
  <si>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</si>
  <si>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</si>
  <si>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</si>
  <si>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</si>
  <si>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</si>
  <si>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</si>
  <si>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</si>
  <si>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</si>
  <si>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</si>
  <si>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</si>
  <si>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</si>
  <si>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</si>
  <si>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</si>
  <si>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</si>
  <si>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</si>
  <si>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</si>
  <si>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</si>
  <si>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</si>
  <si>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</si>
  <si>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</si>
  <si>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</si>
  <si>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</si>
  <si>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</si>
  <si>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</si>
  <si>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</si>
  <si>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</si>
  <si>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</si>
  <si>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</si>
  <si>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</si>
  <si>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</si>
  <si>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</si>
  <si>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</si>
  <si>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</si>
  <si>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</si>
  <si>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</si>
  <si>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</si>
  <si>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</si>
  <si>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</si>
  <si>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</si>
  <si>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</si>
  <si>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</si>
  <si>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</si>
  <si>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</si>
  <si>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</si>
  <si>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</si>
  <si>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</si>
  <si>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</si>
  <si>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</si>
  <si>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</si>
  <si>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</si>
  <si>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</si>
  <si>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</si>
  <si>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</si>
  <si>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</si>
  <si>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</si>
  <si>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</si>
  <si>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</si>
  <si>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</si>
  <si>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</si>
  <si>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</si>
  <si>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</si>
  <si>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</si>
  <si>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</si>
  <si>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</si>
  <si>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</si>
  <si>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</si>
  <si>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</si>
  <si>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</si>
  <si>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</si>
  <si>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</si>
  <si>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</si>
  <si>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</si>
  <si>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</si>
  <si>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</si>
  <si>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</si>
  <si>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</si>
  <si>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</si>
  <si>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</si>
  <si>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</si>
  <si>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</si>
  <si>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</si>
  <si>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</si>
  <si>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</si>
  <si>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</si>
  <si>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</si>
  <si>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</si>
  <si>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</si>
  <si>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</si>
  <si>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</si>
  <si>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</si>
  <si>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</si>
  <si>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</si>
  <si>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</si>
  <si>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</si>
  <si>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</si>
  <si>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</si>
  <si>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</si>
  <si>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</si>
  <si>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</si>
  <si>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</si>
  <si>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</si>
  <si>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</si>
  <si>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</si>
  <si>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</si>
  <si>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</si>
  <si>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</si>
  <si>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</si>
  <si>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</si>
  <si>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</si>
  <si>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</si>
  <si>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</si>
  <si>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</si>
  <si>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</si>
  <si>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</si>
  <si>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</si>
  <si>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</si>
  <si>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</si>
  <si>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</si>
  <si>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</si>
  <si>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</si>
  <si>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</si>
  <si>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</si>
  <si>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</si>
  <si>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</si>
  <si>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</si>
  <si>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</si>
  <si>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</si>
  <si>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</si>
  <si>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</si>
  <si>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</si>
  <si>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</si>
  <si>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</si>
  <si>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</si>
  <si>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</si>
  <si>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</si>
  <si>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</si>
  <si>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</si>
  <si>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</si>
  <si>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</si>
  <si>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</si>
  <si>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</si>
  <si>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</si>
  <si>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</si>
  <si>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</si>
  <si>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</si>
  <si>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</si>
  <si>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</si>
  <si>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</si>
  <si>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</si>
  <si>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</si>
  <si>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</si>
  <si>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</si>
  <si>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</si>
  <si>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</si>
  <si>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</si>
  <si>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</si>
  <si>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</si>
  <si>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</si>
  <si>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</si>
  <si>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</si>
  <si>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</si>
  <si>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</si>
  <si>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</si>
  <si>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</si>
  <si>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</si>
  <si>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</si>
  <si>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</si>
  <si>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</si>
  <si>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</si>
  <si>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</si>
  <si>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</si>
  <si>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</si>
  <si>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</si>
  <si>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</si>
  <si>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</si>
  <si>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</si>
  <si>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</si>
  <si>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</si>
  <si>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</si>
  <si>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</si>
  <si>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</si>
  <si>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</si>
  <si>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</si>
  <si>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</si>
  <si>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</si>
  <si>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</si>
  <si>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</si>
  <si>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</si>
  <si>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</si>
  <si>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</si>
  <si>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</si>
  <si>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</si>
  <si>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</si>
  <si>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</si>
  <si>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</si>
  <si>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</si>
  <si>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</si>
  <si>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</si>
  <si>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</si>
  <si>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</si>
  <si>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</si>
  <si>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</si>
  <si>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</si>
  <si>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</si>
  <si>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</si>
  <si>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</si>
  <si>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</si>
  <si>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</si>
  <si>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</si>
  <si>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</si>
  <si>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</si>
  <si>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</si>
  <si>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</si>
  <si>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</si>
  <si>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</si>
  <si>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</si>
  <si>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</si>
  <si>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</si>
  <si>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</si>
  <si>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</si>
  <si>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</si>
  <si>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</si>
  <si>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</si>
  <si>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</si>
  <si>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</si>
  <si>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</si>
  <si>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</si>
  <si>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</si>
  <si>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</si>
  <si>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</si>
  <si>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</si>
  <si>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</si>
  <si>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</si>
  <si>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</si>
  <si>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</si>
  <si>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</si>
  <si>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</si>
  <si>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</si>
  <si>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</si>
  <si>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</si>
  <si>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</si>
  <si>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</si>
  <si>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</si>
  <si>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</si>
  <si>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</si>
  <si>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</si>
  <si>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</si>
  <si>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</si>
  <si>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</si>
  <si>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</si>
  <si>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</si>
  <si>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</si>
  <si>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</si>
  <si>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</si>
  <si>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</si>
  <si>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</si>
  <si>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</si>
  <si>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</si>
  <si>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</si>
  <si>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</si>
  <si>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</si>
  <si>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</si>
  <si>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</si>
  <si>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</si>
  <si>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</si>
  <si>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</si>
  <si>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</si>
  <si>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</si>
  <si>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</si>
  <si>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</si>
  <si>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</si>
  <si>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</si>
  <si>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</si>
  <si>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</si>
  <si>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</si>
  <si>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</si>
  <si>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</si>
  <si>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</si>
  <si>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</si>
  <si>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</si>
  <si>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</si>
  <si>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</si>
  <si>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</si>
  <si>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</si>
  <si>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</si>
  <si>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</si>
  <si>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</si>
  <si>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</si>
  <si>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</si>
  <si>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</si>
  <si>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</si>
  <si>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</si>
  <si>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</si>
  <si>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</si>
  <si>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</si>
  <si>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</si>
  <si>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</si>
  <si>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</si>
  <si>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</si>
  <si>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</si>
  <si>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</si>
  <si>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</si>
  <si>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</si>
  <si>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</si>
  <si>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</si>
  <si>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</si>
  <si>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</si>
  <si>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</si>
  <si>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</si>
  <si>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</si>
  <si>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</si>
  <si>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</si>
  <si>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</si>
  <si>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</si>
  <si>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</si>
  <si>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</si>
  <si>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</si>
  <si>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</si>
  <si>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</si>
  <si>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</si>
  <si>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</si>
  <si>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</si>
  <si>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</si>
  <si>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</si>
  <si>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</si>
  <si>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</si>
  <si>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</si>
  <si>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</si>
  <si>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</si>
  <si>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</si>
  <si>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</si>
  <si>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</si>
  <si>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</si>
  <si>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</si>
  <si>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</si>
  <si>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</si>
  <si>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</si>
  <si>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</si>
  <si>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</si>
  <si>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</si>
  <si>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</si>
  <si>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</si>
  <si>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</si>
  <si>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</si>
  <si>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</si>
  <si>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</si>
  <si>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</si>
  <si>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</si>
  <si>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</si>
  <si>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</si>
  <si>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</si>
  <si>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</si>
  <si>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</si>
  <si>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</si>
  <si>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</si>
  <si>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</si>
  <si>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</si>
  <si>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</si>
  <si>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</si>
  <si>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</si>
  <si>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</si>
  <si>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</si>
  <si>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</si>
  <si>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</si>
  <si>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</si>
  <si>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</si>
  <si>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</si>
  <si>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</si>
  <si>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</si>
  <si>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</si>
  <si>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</si>
  <si>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</si>
  <si>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</si>
  <si>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</si>
  <si>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</si>
  <si>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</si>
  <si>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</si>
  <si>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</si>
  <si>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</si>
  <si>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</si>
  <si>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</si>
  <si>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</si>
  <si>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</si>
  <si>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</si>
  <si>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</si>
  <si>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</si>
  <si>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</si>
  <si>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</si>
  <si>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</si>
  <si>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</si>
  <si>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</si>
  <si>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</si>
  <si>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</si>
  <si>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</si>
  <si>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</si>
  <si>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</si>
  <si>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</si>
  <si>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</si>
  <si>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</si>
  <si>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</si>
  <si>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</si>
  <si>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</si>
  <si>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</si>
  <si>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</si>
  <si>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</si>
  <si>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</si>
  <si>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</si>
  <si>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</si>
  <si>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</si>
  <si>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</si>
  <si>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</si>
  <si>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</si>
  <si>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</si>
  <si>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</si>
  <si>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</si>
  <si>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</si>
  <si>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</si>
  <si>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</si>
  <si>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</si>
  <si>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</si>
  <si>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</si>
  <si>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</si>
  <si>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</si>
  <si>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</si>
  <si>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</si>
  <si>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</si>
  <si>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</si>
  <si>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</si>
  <si>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</si>
  <si>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</si>
  <si>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</si>
  <si>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</si>
  <si>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</si>
  <si>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</si>
  <si>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</si>
  <si>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</si>
  <si>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</si>
  <si>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</si>
  <si>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</si>
  <si>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</si>
  <si>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</si>
  <si>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</si>
  <si>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</si>
  <si>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</si>
  <si>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</si>
  <si>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</si>
  <si>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</si>
  <si>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</si>
  <si>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</si>
  <si>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</si>
  <si>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</si>
  <si>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</si>
  <si>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</si>
  <si>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</si>
  <si>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</si>
  <si>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</si>
  <si>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</si>
  <si>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</si>
  <si>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</si>
  <si>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</si>
  <si>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</si>
  <si>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</si>
  <si>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</si>
  <si>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</si>
  <si>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</si>
  <si>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</si>
  <si>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</si>
  <si>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</si>
  <si>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</si>
  <si>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</si>
  <si>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</si>
  <si>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</si>
  <si>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</si>
  <si>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</si>
  <si>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</si>
  <si>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</si>
  <si>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</si>
  <si>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</si>
  <si>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</si>
  <si>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</si>
  <si>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</si>
  <si>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</si>
  <si>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</si>
  <si>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</si>
  <si>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</si>
  <si>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</si>
  <si>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</si>
  <si>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</si>
  <si>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</si>
  <si>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</si>
  <si>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</si>
  <si>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</si>
  <si>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</si>
  <si>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</si>
  <si>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</si>
  <si>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</si>
  <si>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</si>
  <si>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</si>
  <si>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</si>
  <si>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</si>
  <si>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</si>
  <si>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</si>
  <si>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</si>
  <si>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</si>
  <si>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</si>
  <si>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</si>
  <si>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</si>
  <si>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</si>
  <si>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</si>
  <si>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</si>
  <si>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</si>
  <si>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</si>
  <si>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</si>
  <si>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</si>
  <si>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</si>
  <si>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</si>
  <si>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</si>
  <si>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</si>
  <si>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</si>
  <si>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</si>
  <si>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</si>
  <si>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</si>
  <si>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</si>
  <si>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</si>
  <si>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</si>
  <si>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</si>
  <si>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</si>
  <si>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</si>
  <si>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</si>
  <si>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</si>
  <si>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</si>
  <si>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</si>
  <si>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</si>
  <si>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</si>
  <si>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</si>
  <si>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</si>
  <si>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</si>
  <si>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</si>
  <si>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</si>
  <si>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</si>
  <si>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</si>
  <si>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</si>
  <si>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</si>
  <si>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</si>
  <si>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</si>
  <si>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</si>
  <si>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</si>
  <si>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</si>
  <si>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</si>
  <si>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</si>
  <si>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</si>
  <si>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</si>
  <si>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</si>
  <si>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</si>
  <si>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</si>
  <si>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</si>
  <si>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</si>
  <si>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</si>
  <si>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</si>
  <si>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</si>
  <si>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</si>
  <si>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</si>
  <si>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</si>
  <si>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</si>
  <si>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</si>
  <si>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</si>
  <si>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</si>
  <si>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</si>
  <si>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</si>
  <si>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</si>
  <si>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</si>
  <si>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</si>
  <si>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</si>
  <si>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</si>
  <si>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</si>
  <si>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</si>
  <si>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</si>
  <si>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</si>
  <si>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</si>
  <si>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</si>
  <si>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</si>
  <si>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</si>
  <si>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</si>
  <si>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</si>
  <si>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</si>
  <si>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</si>
  <si>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</si>
  <si>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</si>
  <si>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</si>
  <si>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</si>
  <si>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</si>
  <si>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</si>
  <si>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</si>
  <si>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</si>
  <si>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</si>
  <si>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</si>
  <si>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</si>
  <si>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</si>
  <si>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</si>
  <si>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</si>
  <si>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</si>
  <si>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</si>
  <si>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</si>
  <si>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</si>
  <si>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</si>
  <si>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</si>
  <si>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</si>
  <si>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</si>
  <si>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</si>
  <si>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</si>
  <si>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</si>
  <si>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</si>
  <si>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</si>
  <si>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</si>
  <si>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</si>
  <si>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</si>
  <si>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</si>
  <si>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</si>
  <si>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</si>
  <si>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</si>
  <si>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</si>
  <si>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</si>
  <si>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</si>
  <si>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</si>
  <si>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</si>
  <si>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</si>
  <si>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</si>
  <si>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</si>
  <si>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</si>
  <si>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</si>
  <si>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</si>
  <si>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</si>
  <si>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</si>
  <si>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</si>
  <si>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</si>
  <si>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</si>
  <si>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</si>
  <si>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</si>
  <si>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</si>
  <si>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</si>
  <si>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</si>
  <si>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</si>
  <si>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</si>
  <si>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</si>
  <si>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</si>
  <si>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</si>
  <si>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</si>
  <si>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</si>
  <si>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</si>
  <si>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</si>
  <si>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</si>
  <si>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</si>
  <si>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</si>
  <si>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</si>
  <si>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</si>
  <si>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</si>
  <si>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</si>
  <si>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</si>
  <si>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</si>
  <si>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</si>
  <si>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</si>
  <si>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</si>
  <si>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</si>
  <si>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</si>
  <si>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</si>
  <si>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</si>
  <si>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</si>
  <si>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</si>
  <si>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</si>
  <si>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</si>
  <si>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</si>
  <si>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</si>
  <si>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</si>
  <si>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</si>
  <si>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</si>
  <si>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</si>
  <si>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</si>
  <si>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</si>
  <si>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</si>
  <si>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</si>
  <si>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</si>
  <si>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</si>
  <si>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</si>
  <si>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</si>
  <si>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</si>
  <si>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</si>
  <si>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</si>
  <si>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</si>
  <si>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</si>
  <si>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</si>
  <si>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</si>
  <si>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</si>
  <si>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</si>
  <si>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</si>
  <si>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</si>
  <si>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</si>
  <si>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</si>
  <si>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</si>
  <si>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</si>
  <si>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</si>
  <si>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</si>
  <si>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</si>
  <si>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</si>
  <si>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</si>
  <si>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</si>
  <si>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</si>
  <si>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</si>
  <si>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</si>
  <si>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</si>
  <si>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</si>
  <si>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</si>
  <si>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</si>
  <si>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</si>
  <si>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</si>
  <si>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</si>
  <si>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</si>
  <si>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</si>
  <si>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</si>
  <si>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</si>
  <si>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</si>
  <si>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</si>
  <si>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</si>
  <si>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</si>
  <si>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</si>
  <si>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</si>
  <si>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</si>
  <si>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</si>
  <si>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</si>
  <si>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</si>
  <si>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</si>
  <si>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</si>
  <si>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</si>
  <si>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</si>
  <si>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</si>
  <si>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</si>
  <si>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</si>
  <si>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</si>
  <si>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</si>
  <si>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</si>
  <si>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</si>
  <si>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</si>
  <si>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</si>
  <si>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</si>
  <si>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</si>
  <si>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</si>
  <si>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</si>
  <si>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</si>
  <si>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</si>
  <si>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</si>
  <si>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</si>
  <si>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</si>
  <si>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</si>
  <si>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</si>
  <si>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</si>
  <si>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</si>
  <si>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</si>
  <si>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</si>
  <si>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</si>
  <si>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</si>
  <si>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</si>
  <si>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</si>
  <si>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</si>
  <si>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</si>
  <si>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</si>
  <si>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</si>
  <si>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</si>
  <si>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</si>
  <si>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</si>
  <si>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</si>
  <si>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</si>
  <si>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</si>
  <si>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</si>
  <si>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</si>
  <si>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</si>
  <si>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</si>
  <si>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</si>
  <si>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</si>
  <si>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</si>
  <si>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</si>
  <si>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</si>
  <si>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</si>
  <si>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</si>
  <si>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</si>
  <si>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</si>
  <si>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</si>
  <si>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</si>
  <si>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</si>
  <si>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</si>
  <si>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</si>
  <si>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</si>
  <si>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</si>
  <si>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</si>
  <si>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</si>
  <si>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</si>
  <si>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</si>
  <si>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</si>
  <si>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</si>
  <si>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</si>
  <si>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</si>
  <si>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</si>
  <si>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</si>
  <si>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</si>
  <si>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</si>
  <si>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</si>
  <si>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</si>
  <si>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</si>
  <si>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</si>
  <si>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</si>
  <si>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</si>
  <si>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</si>
  <si>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</si>
  <si>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</si>
  <si>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</si>
  <si>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</si>
  <si>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</si>
  <si>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</si>
  <si>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</si>
  <si>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</si>
  <si>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</si>
  <si>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</si>
  <si>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</si>
  <si>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</si>
  <si>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</si>
  <si>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</si>
  <si>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</si>
  <si>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</si>
  <si>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</si>
  <si>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</si>
  <si>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</si>
  <si>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</si>
  <si>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</si>
  <si>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</si>
  <si>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</si>
  <si>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</si>
  <si>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</si>
  <si>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</si>
  <si>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</si>
  <si>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</si>
  <si>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</si>
  <si>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</si>
  <si>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</si>
  <si>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</si>
  <si>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</si>
  <si>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</si>
  <si>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</si>
  <si>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</si>
  <si>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</si>
  <si>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</si>
  <si>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</si>
  <si>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</si>
  <si>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</si>
  <si>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</si>
  <si>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</si>
  <si>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</si>
  <si>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</si>
  <si>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</si>
  <si>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</si>
  <si>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</si>
  <si>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</si>
  <si>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</si>
  <si>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</si>
  <si>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</si>
  <si>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</si>
  <si>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</si>
  <si>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</si>
  <si>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</si>
  <si>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</si>
  <si>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</si>
  <si>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</si>
  <si>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</si>
  <si>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</si>
  <si>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</si>
  <si>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</si>
  <si>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</si>
  <si>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</si>
  <si>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</si>
  <si>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</si>
  <si>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</si>
  <si>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</si>
  <si>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</si>
  <si>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</si>
  <si>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</si>
  <si>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</si>
  <si>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</si>
  <si>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</si>
  <si>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</si>
  <si>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</si>
  <si>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</si>
  <si>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</si>
  <si>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</si>
  <si>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</si>
  <si>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</si>
  <si>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</si>
  <si>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</si>
  <si>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</si>
  <si>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</si>
  <si>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</si>
  <si>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</si>
  <si>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</si>
  <si>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</si>
  <si>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</si>
  <si>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</si>
  <si>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</si>
  <si>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</si>
  <si>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</si>
  <si>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</si>
  <si>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</si>
  <si>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</si>
  <si>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</si>
  <si>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</si>
  <si>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</si>
  <si>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</si>
  <si>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</si>
  <si>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</si>
  <si>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</si>
  <si>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</si>
  <si>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</si>
  <si>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</si>
  <si>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</si>
  <si>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</si>
  <si>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</si>
  <si>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</si>
  <si>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</si>
  <si>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</si>
  <si>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</si>
  <si>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</si>
  <si>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</si>
  <si>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</si>
  <si>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</si>
  <si>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</si>
  <si>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</si>
  <si>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</si>
  <si>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</si>
  <si>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</si>
  <si>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</si>
  <si>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</si>
  <si>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</si>
  <si>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</si>
  <si>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</si>
  <si>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</si>
  <si>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</si>
  <si>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</si>
  <si>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</si>
  <si>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</si>
  <si>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</si>
  <si>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</si>
  <si>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</si>
  <si>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</si>
  <si>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</si>
  <si>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</si>
  <si>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</si>
  <si>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</si>
  <si>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</si>
  <si>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</si>
  <si>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</si>
  <si>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</si>
  <si>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</si>
  <si>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</si>
  <si>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</si>
  <si>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</si>
  <si>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</si>
  <si>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</si>
  <si>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</si>
  <si>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</si>
  <si>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</si>
  <si>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</si>
  <si>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</si>
  <si>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</si>
  <si>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</si>
  <si>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</si>
  <si>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</si>
  <si>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</si>
  <si>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</si>
  <si>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</si>
  <si>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</si>
  <si>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</si>
  <si>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</si>
  <si>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</si>
  <si>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</si>
  <si>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</si>
  <si>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</si>
  <si>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</si>
  <si>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</si>
  <si>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</si>
  <si>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</si>
  <si>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</si>
  <si>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</si>
  <si>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</si>
  <si>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</si>
  <si>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</si>
  <si>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</si>
  <si>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</si>
  <si>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</si>
  <si>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</si>
  <si>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</si>
  <si>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</si>
  <si>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</si>
  <si>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</si>
  <si>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</si>
  <si>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</si>
  <si>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</si>
  <si>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</si>
  <si>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</si>
  <si>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</si>
  <si>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</si>
  <si>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</si>
  <si>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</si>
  <si>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</si>
  <si>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</si>
  <si>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</si>
  <si>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</si>
  <si>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</si>
  <si>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</si>
  <si>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</si>
  <si>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</si>
  <si>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</si>
  <si>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</si>
  <si>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</si>
  <si>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</si>
  <si>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</si>
  <si>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</si>
  <si>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</si>
  <si>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</si>
  <si>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</si>
  <si>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</si>
  <si>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</si>
  <si>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</si>
  <si>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</si>
  <si>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</si>
  <si>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</si>
  <si>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</si>
  <si>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</si>
  <si>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</si>
  <si>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</si>
  <si>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</si>
  <si>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</si>
  <si>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</si>
  <si>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</si>
  <si>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</si>
  <si>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</si>
  <si>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</si>
  <si>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</si>
  <si>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</si>
  <si>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</si>
  <si>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</si>
  <si>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</si>
  <si>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</si>
  <si>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</si>
  <si>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</si>
  <si>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</si>
  <si>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</si>
  <si>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</si>
  <si>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</si>
  <si>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</si>
  <si>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</si>
  <si>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</si>
  <si>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</si>
  <si>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</si>
  <si>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</si>
  <si>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</si>
  <si>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</si>
  <si>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</si>
  <si>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</si>
  <si>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</si>
  <si>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</si>
  <si>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</si>
  <si>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</si>
  <si>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</si>
  <si>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</si>
  <si>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</si>
  <si>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</si>
  <si>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</si>
  <si>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</si>
  <si>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</si>
  <si>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</si>
  <si>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</si>
  <si>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</si>
  <si>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</si>
  <si>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</si>
  <si>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</si>
  <si>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</si>
  <si>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</si>
  <si>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</si>
  <si>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</si>
  <si>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</si>
  <si>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</si>
  <si>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</si>
  <si>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</si>
  <si>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</si>
  <si>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</si>
  <si>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</si>
  <si>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</si>
  <si>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</si>
  <si>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</si>
  <si>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</si>
  <si>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</si>
  <si>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</si>
  <si>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</si>
  <si>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</si>
  <si>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</si>
  <si>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</si>
  <si>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</si>
  <si>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</si>
  <si>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</si>
  <si>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</si>
  <si>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</si>
  <si>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</si>
  <si>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</si>
  <si>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</si>
  <si>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</si>
  <si>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</si>
  <si>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</si>
  <si>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</si>
  <si>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</si>
  <si>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</si>
  <si>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</si>
  <si>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</si>
  <si>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</si>
  <si>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</si>
  <si>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</si>
  <si>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</si>
  <si>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</si>
  <si>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</si>
  <si>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</si>
  <si>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</si>
  <si>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</si>
  <si>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</si>
  <si>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</si>
  <si>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</si>
  <si>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</si>
  <si>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</si>
  <si>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</si>
  <si>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</si>
  <si>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</si>
  <si>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</si>
  <si>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</si>
  <si>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</si>
  <si>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</si>
  <si>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</si>
  <si>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</si>
  <si>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</si>
  <si>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</si>
  <si>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</si>
  <si>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</si>
  <si>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</si>
  <si>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</si>
  <si>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</si>
  <si>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</si>
  <si>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</si>
  <si>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</si>
  <si>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</si>
  <si>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</si>
  <si>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</si>
  <si>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</si>
  <si>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</si>
  <si>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</si>
  <si>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</si>
  <si>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</si>
  <si>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</si>
  <si>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</si>
  <si>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</si>
  <si>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</si>
  <si>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</si>
  <si>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</si>
  <si>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</si>
  <si>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</si>
  <si>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</si>
  <si>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</si>
  <si>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</si>
  <si>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</si>
  <si>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</si>
  <si>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</si>
  <si>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</si>
  <si>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</si>
  <si>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</si>
  <si>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</si>
  <si>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</si>
  <si>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</si>
  <si>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</si>
  <si>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</si>
  <si>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</si>
  <si>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</si>
  <si>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</si>
  <si>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</si>
  <si>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</si>
  <si>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</si>
  <si>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</si>
  <si>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</si>
  <si>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</si>
  <si>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</si>
  <si>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</si>
  <si>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</si>
  <si>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</si>
  <si>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</si>
  <si>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</si>
  <si>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</si>
  <si>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</si>
  <si>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</si>
  <si>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</si>
  <si>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</si>
  <si>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</si>
  <si>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</si>
  <si>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</si>
  <si>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</si>
  <si>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</si>
  <si>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</si>
  <si>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</si>
  <si>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</si>
  <si>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</si>
  <si>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</si>
  <si>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</si>
  <si>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</si>
  <si>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</si>
  <si>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</si>
  <si>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</si>
  <si>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</si>
  <si>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</si>
  <si>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</si>
  <si>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</si>
  <si>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</si>
  <si>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</si>
  <si>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</si>
  <si>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</si>
  <si>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</si>
  <si>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</si>
  <si>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</si>
  <si>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</si>
  <si>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</si>
  <si>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</si>
  <si>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</si>
  <si>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</si>
  <si>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</si>
  <si>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</si>
  <si>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</si>
  <si>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</si>
  <si>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</si>
  <si>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</si>
  <si>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</si>
  <si>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</si>
  <si>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</si>
  <si>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</si>
  <si>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</si>
  <si>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</si>
  <si>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</si>
  <si>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</si>
  <si>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</si>
  <si>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</si>
  <si>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</si>
  <si>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</si>
  <si>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</si>
  <si>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</si>
  <si>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</si>
  <si>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</si>
  <si>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</si>
  <si>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</si>
  <si>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</si>
  <si>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</si>
  <si>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</si>
  <si>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</si>
  <si>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</si>
  <si>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</si>
  <si>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</si>
  <si>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</si>
  <si>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</si>
  <si>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</si>
  <si>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</si>
  <si>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</si>
  <si>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</si>
  <si>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</si>
  <si>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</si>
  <si>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</si>
  <si>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</si>
  <si>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</si>
  <si>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</si>
  <si>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</si>
  <si>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</si>
  <si>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</si>
  <si>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</si>
  <si>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</si>
  <si>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</si>
  <si>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</si>
  <si>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</si>
  <si>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</si>
  <si>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</si>
  <si>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</si>
  <si>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</si>
  <si>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</si>
  <si>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</si>
  <si>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</si>
  <si>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</si>
  <si>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</si>
  <si>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</si>
  <si>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</si>
  <si>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</si>
  <si>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</si>
  <si>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</si>
  <si>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</si>
  <si>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</si>
  <si>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</si>
  <si>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</si>
  <si>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</si>
  <si>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</si>
  <si>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</si>
  <si>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</si>
  <si>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</si>
  <si>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</si>
  <si>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</si>
  <si>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</si>
  <si>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</si>
  <si>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</si>
  <si>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</si>
  <si>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</si>
  <si>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</si>
  <si>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</si>
  <si>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</si>
  <si>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</si>
  <si>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</si>
  <si>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</si>
  <si>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</si>
  <si>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</si>
  <si>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</si>
  <si>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</si>
  <si>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</si>
  <si>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</si>
  <si>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</si>
  <si>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</si>
  <si>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</si>
  <si>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</si>
  <si>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</si>
  <si>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</si>
  <si>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</si>
  <si>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</si>
  <si>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</si>
  <si>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</si>
  <si>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</si>
  <si>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</si>
  <si>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</si>
  <si>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</si>
  <si>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</si>
  <si>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</si>
  <si>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</si>
  <si>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</si>
  <si>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</si>
  <si>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</si>
  <si>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</si>
  <si>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</si>
  <si>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</si>
  <si>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</si>
  <si>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</si>
  <si>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</si>
  <si>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</si>
  <si>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</si>
  <si>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</si>
  <si>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</si>
  <si>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</si>
  <si>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</si>
  <si>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</si>
  <si>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</si>
  <si>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</si>
  <si>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</si>
  <si>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</si>
  <si>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</si>
  <si>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</si>
  <si>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</si>
  <si>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</si>
  <si>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</si>
  <si>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</si>
  <si>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</si>
  <si>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</si>
  <si>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</si>
  <si>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</si>
  <si>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</si>
  <si>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</si>
  <si>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</si>
  <si>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</si>
  <si>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</si>
  <si>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</si>
  <si>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</si>
  <si>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</si>
  <si>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</si>
  <si>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</si>
  <si>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</si>
  <si>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</si>
  <si>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</si>
  <si>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</si>
  <si>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</si>
  <si>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</si>
  <si>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</si>
  <si>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</si>
  <si>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</si>
  <si>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</si>
  <si>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</si>
  <si>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</si>
  <si>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</si>
  <si>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</si>
  <si>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</si>
  <si>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</si>
  <si>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</si>
  <si>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</si>
  <si>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</si>
  <si>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</si>
  <si>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</si>
  <si>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</si>
  <si>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</si>
  <si>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</si>
  <si>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</si>
  <si>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</si>
  <si>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</si>
  <si>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</si>
  <si>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</si>
  <si>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</si>
  <si>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</si>
  <si>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</si>
  <si>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</si>
  <si>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</si>
  <si>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</si>
  <si>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</si>
  <si>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</si>
  <si>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</si>
  <si>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</si>
  <si>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</si>
  <si>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</si>
  <si>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</si>
  <si>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</si>
  <si>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</si>
  <si>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</si>
  <si>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</si>
  <si>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</si>
  <si>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</si>
  <si>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</si>
  <si>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</si>
  <si>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</si>
  <si>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</si>
  <si>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</si>
  <si>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</si>
  <si>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</si>
  <si>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</si>
  <si>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</si>
  <si>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</si>
  <si>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</si>
  <si>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</si>
  <si>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</si>
  <si>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</si>
  <si>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</si>
  <si>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</si>
  <si>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</si>
  <si>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</si>
  <si>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</si>
  <si>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</si>
  <si>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</si>
  <si>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</si>
  <si>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</si>
  <si>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</si>
  <si>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</si>
  <si>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</si>
  <si>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</si>
  <si>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</si>
  <si>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</si>
  <si>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</si>
  <si>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</si>
  <si>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</si>
  <si>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</si>
  <si>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</si>
  <si>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</si>
  <si>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</si>
  <si>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</si>
  <si>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</si>
  <si>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</si>
  <si>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</si>
  <si>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</si>
  <si>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</si>
  <si>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</si>
  <si>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</si>
  <si>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</si>
  <si>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</si>
  <si>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</si>
  <si>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</si>
  <si>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</si>
  <si>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</si>
  <si>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</si>
  <si>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</si>
  <si>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</si>
  <si>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</si>
  <si>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</si>
  <si>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</si>
  <si>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</si>
  <si>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</si>
  <si>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</si>
  <si>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</si>
  <si>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</si>
  <si>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</si>
  <si>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</si>
  <si>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</si>
  <si>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</si>
  <si>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</si>
  <si>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</si>
  <si>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</si>
  <si>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</si>
  <si>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</si>
  <si>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</si>
  <si>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</si>
  <si>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</si>
  <si>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</si>
  <si>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</si>
  <si>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</si>
  <si>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</si>
  <si>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</si>
  <si>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</si>
  <si>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</si>
  <si>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</si>
  <si>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</si>
  <si>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</si>
  <si>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</si>
  <si>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</si>
  <si>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</si>
  <si>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</si>
  <si>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</si>
  <si>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</si>
  <si>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</si>
  <si>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</si>
  <si>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</si>
  <si>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</si>
  <si>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</si>
  <si>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</si>
  <si>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</si>
  <si>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</si>
  <si>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</si>
  <si>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</si>
  <si>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</si>
  <si>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</si>
  <si>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</si>
  <si>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</si>
  <si>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</si>
  <si>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</si>
  <si>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</si>
  <si>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</si>
  <si>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</si>
  <si>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</si>
  <si>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</si>
  <si>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</si>
  <si>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</si>
  <si>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</si>
  <si>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</si>
  <si>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</si>
  <si>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</si>
  <si>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</si>
  <si>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</si>
  <si>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</si>
  <si>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</si>
  <si>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</si>
  <si>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</si>
  <si>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</si>
  <si>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</si>
  <si>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</si>
  <si>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</si>
  <si>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</si>
  <si>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</si>
  <si>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</si>
  <si>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</si>
  <si>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</si>
  <si>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</si>
  <si>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</si>
  <si>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</si>
  <si>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</si>
  <si>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</si>
  <si>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</si>
  <si>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</si>
  <si>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</si>
  <si>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</si>
  <si>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</si>
  <si>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</si>
  <si>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</si>
  <si>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</si>
  <si>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</si>
  <si>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</si>
  <si>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</si>
  <si>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</si>
  <si>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</si>
  <si>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</si>
  <si>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</si>
  <si>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</si>
  <si>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</si>
  <si>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</si>
  <si>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</si>
  <si>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</si>
  <si>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</si>
  <si>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</si>
  <si>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</si>
  <si>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</si>
  <si>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</si>
  <si>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</si>
  <si>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</si>
  <si>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</si>
  <si>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</si>
  <si>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</si>
  <si>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</si>
  <si>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</si>
  <si>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</si>
  <si>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</si>
  <si>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</si>
  <si>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</si>
  <si>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</si>
  <si>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</si>
  <si>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</si>
  <si>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</si>
  <si>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</si>
  <si>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</si>
  <si>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</si>
  <si>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</si>
  <si>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</si>
  <si>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</si>
  <si>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</si>
  <si>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</si>
  <si>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</si>
  <si>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</si>
  <si>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</si>
  <si>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</si>
  <si>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</si>
  <si>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</si>
  <si>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</si>
  <si>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</si>
  <si>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</si>
  <si>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</si>
  <si>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</si>
  <si>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</si>
  <si>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</si>
  <si>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</si>
  <si>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</si>
  <si>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</si>
  <si>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</si>
  <si>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</si>
  <si>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</si>
  <si>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</si>
  <si>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</si>
  <si>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</si>
  <si>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</si>
  <si>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</si>
  <si>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</si>
  <si>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</si>
  <si>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</si>
  <si>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</si>
  <si>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</si>
  <si>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</si>
  <si>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</si>
  <si>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</si>
  <si>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</si>
  <si>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</si>
  <si>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</si>
  <si>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</si>
  <si>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</si>
  <si>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</si>
  <si>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</si>
  <si>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</si>
  <si>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</si>
  <si>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</si>
  <si>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</si>
  <si>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</si>
  <si>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</si>
  <si>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</si>
  <si>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</si>
  <si>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</si>
  <si>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</si>
  <si>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</si>
  <si>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</si>
  <si>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</si>
  <si>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</si>
  <si>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</si>
  <si>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</si>
  <si>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</si>
  <si>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</si>
  <si>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</si>
  <si>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</si>
  <si>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</si>
  <si>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</si>
  <si>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</si>
  <si>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</si>
  <si>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</si>
  <si>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</si>
  <si>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</si>
  <si>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</si>
  <si>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</si>
  <si>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</si>
  <si>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</si>
  <si>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</si>
  <si>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</si>
  <si>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</si>
  <si>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</si>
  <si>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</si>
  <si>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</si>
  <si>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</si>
  <si>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</si>
  <si>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</si>
  <si>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</si>
  <si>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</si>
  <si>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</si>
  <si>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</si>
  <si>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</si>
  <si>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</si>
  <si>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</si>
  <si>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</si>
  <si>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</si>
  <si>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</si>
  <si>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</si>
  <si>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</si>
  <si>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</si>
  <si>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</si>
  <si>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</si>
  <si>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</si>
  <si>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</si>
  <si>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</si>
  <si>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</si>
  <si>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</si>
  <si>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</si>
  <si>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</si>
  <si>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</si>
  <si>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</si>
  <si>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</si>
  <si>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</si>
  <si>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</si>
  <si>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</si>
  <si>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</si>
  <si>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</si>
  <si>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</si>
  <si>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</si>
  <si>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</si>
  <si>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</si>
  <si>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</si>
  <si>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</si>
  <si>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</si>
  <si>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</si>
  <si>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</si>
  <si>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</si>
  <si>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</si>
  <si>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</si>
  <si>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</si>
  <si>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</si>
  <si>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</si>
  <si>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</si>
  <si>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</si>
  <si>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</si>
  <si>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</si>
  <si>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</si>
  <si>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</si>
  <si>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</si>
  <si>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</si>
  <si>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</si>
  <si>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</si>
  <si>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</si>
  <si>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</si>
  <si>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</si>
  <si>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</si>
  <si>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</si>
  <si>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</si>
  <si>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</si>
  <si>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</si>
  <si>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</si>
  <si>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</si>
  <si>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</si>
  <si>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</si>
  <si>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</si>
  <si>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</si>
  <si>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</si>
  <si>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</si>
  <si>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</si>
  <si>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</si>
  <si>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</si>
  <si>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</si>
  <si>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</si>
  <si>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</si>
  <si>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</si>
  <si>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</si>
  <si>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</si>
  <si>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</si>
  <si>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</si>
  <si>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</si>
  <si>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</si>
  <si>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</si>
  <si>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</si>
  <si>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</si>
  <si>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</si>
  <si>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</si>
  <si>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</si>
  <si>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</si>
  <si>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</si>
  <si>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</si>
  <si>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</si>
  <si>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</si>
  <si>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</si>
  <si>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</si>
  <si>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</si>
  <si>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</si>
  <si>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</si>
  <si>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</si>
  <si>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</si>
  <si>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</si>
  <si>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</si>
  <si>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</si>
  <si>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</si>
  <si>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</si>
  <si>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</si>
  <si>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</si>
  <si>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</si>
  <si>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</si>
  <si>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</si>
  <si>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</si>
  <si>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</si>
  <si>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</si>
  <si>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</si>
  <si>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</si>
  <si>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</si>
  <si>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</si>
  <si>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</si>
  <si>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</si>
  <si>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</si>
  <si>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</si>
  <si>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</si>
  <si>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</si>
  <si>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</si>
  <si>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</si>
  <si>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</si>
  <si>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</si>
  <si>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</si>
  <si>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</si>
  <si>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</si>
  <si>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</si>
  <si>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</si>
  <si>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</si>
  <si>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</si>
  <si>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</si>
  <si>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</si>
  <si>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</si>
  <si>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</si>
  <si>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</si>
  <si>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</si>
  <si>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</si>
  <si>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</si>
  <si>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</si>
  <si>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</si>
  <si>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</si>
  <si>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</si>
  <si>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</si>
  <si>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</si>
  <si>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</si>
  <si>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</si>
  <si>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</si>
  <si>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</si>
  <si>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</si>
  <si>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</si>
  <si>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</si>
  <si>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</si>
  <si>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</si>
  <si>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</si>
  <si>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</si>
  <si>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</si>
  <si>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</si>
  <si>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</si>
  <si>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</si>
  <si>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</si>
  <si>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</si>
  <si>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</si>
  <si>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</si>
  <si>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</si>
  <si>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</si>
  <si>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</si>
  <si>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</si>
  <si>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</si>
  <si>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</si>
  <si>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</si>
  <si>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</si>
  <si>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</si>
  <si>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</si>
  <si>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</si>
  <si>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</si>
  <si>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</si>
  <si>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</si>
  <si>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</si>
  <si>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</si>
  <si>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</si>
  <si>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</si>
  <si>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</si>
  <si>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</si>
  <si>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</si>
  <si>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</si>
  <si>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</si>
  <si>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</si>
  <si>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</si>
  <si>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</si>
  <si>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</si>
  <si>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</si>
  <si>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</si>
  <si>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</si>
  <si>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</si>
  <si>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</si>
  <si>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</si>
  <si>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</si>
  <si>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</si>
  <si>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</si>
  <si>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</si>
  <si>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</si>
  <si>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</si>
  <si>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</si>
  <si>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</si>
  <si>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</si>
  <si>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</si>
  <si>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</si>
  <si>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</si>
  <si>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</si>
  <si>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</si>
  <si>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</si>
  <si>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</si>
  <si>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</si>
  <si>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</si>
  <si>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</si>
  <si>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</si>
  <si>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</si>
  <si>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</si>
  <si>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</si>
  <si>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</si>
  <si>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</si>
  <si>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</si>
  <si>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</si>
  <si>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</si>
  <si>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</si>
  <si>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</si>
  <si>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</si>
  <si>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</si>
  <si>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</si>
  <si>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</si>
  <si>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</si>
  <si>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</si>
  <si>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</si>
  <si>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</si>
  <si>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</si>
  <si>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</si>
  <si>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</si>
  <si>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</si>
  <si>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</si>
  <si>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</si>
  <si>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</si>
  <si>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</si>
  <si>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</si>
  <si>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</si>
  <si>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</si>
  <si>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</si>
  <si>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</si>
  <si>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</si>
  <si>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</si>
  <si>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</si>
  <si>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</si>
  <si>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</si>
  <si>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</si>
  <si>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</si>
  <si>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</si>
  <si>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</si>
  <si>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</si>
  <si>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</si>
  <si>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</si>
  <si>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</si>
  <si>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</si>
  <si>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</si>
  <si>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</si>
  <si>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</si>
  <si>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</si>
  <si>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</si>
  <si>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</si>
  <si>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</si>
  <si>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</si>
  <si>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</si>
  <si>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</si>
  <si>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</si>
  <si>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</si>
  <si>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</si>
  <si>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</si>
  <si>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</si>
  <si>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</si>
  <si>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</si>
  <si>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</si>
  <si>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</si>
  <si>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</si>
  <si>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</si>
  <si>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</si>
  <si>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</si>
  <si>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</si>
  <si>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</si>
  <si>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</si>
  <si>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</si>
  <si>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</si>
  <si>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</si>
  <si>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</si>
  <si>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</si>
  <si>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</si>
  <si>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</si>
  <si>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</si>
  <si>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</si>
  <si>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</si>
  <si>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</si>
  <si>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</si>
  <si>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</si>
  <si>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</si>
  <si>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</si>
  <si>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</si>
  <si>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</si>
  <si>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</si>
  <si>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</si>
  <si>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</si>
  <si>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</si>
  <si>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</si>
  <si>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</si>
  <si>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</si>
  <si>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</si>
  <si>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</si>
  <si>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</si>
  <si>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</si>
  <si>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</si>
  <si>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</si>
  <si>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</si>
  <si>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</si>
  <si>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</si>
  <si>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</si>
  <si>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</si>
  <si>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</si>
  <si>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</si>
  <si>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</si>
  <si>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</si>
  <si>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</si>
  <si>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</si>
  <si>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</si>
  <si>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</si>
  <si>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</si>
  <si>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</si>
  <si>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</si>
  <si>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</si>
  <si>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</si>
  <si>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</si>
  <si>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</si>
  <si>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</si>
  <si>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</si>
  <si>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</si>
  <si>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</si>
  <si>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</si>
  <si>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</si>
  <si>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</si>
  <si>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</si>
  <si>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</si>
  <si>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</si>
  <si>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</si>
  <si>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</si>
  <si>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</si>
  <si>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</si>
  <si>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</si>
  <si>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</si>
  <si>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</si>
  <si>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</si>
  <si>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</si>
  <si>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</si>
  <si>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</si>
  <si>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</si>
  <si>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</si>
  <si>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</si>
  <si>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</si>
  <si>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</si>
  <si>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</si>
  <si>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</si>
  <si>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</si>
  <si>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</si>
  <si>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</si>
  <si>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</si>
  <si>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</si>
  <si>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</si>
  <si>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</si>
  <si>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</si>
  <si>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</si>
  <si>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</si>
  <si>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</si>
  <si>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</si>
  <si>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</si>
  <si>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</si>
  <si>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</si>
  <si>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</si>
  <si>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</si>
  <si>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</si>
  <si>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</si>
  <si>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</si>
  <si>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</si>
  <si>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</si>
  <si>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</si>
  <si>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</si>
  <si>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</si>
  <si>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</si>
  <si>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</si>
  <si>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</si>
  <si>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</si>
  <si>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</si>
  <si>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</si>
  <si>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</si>
  <si>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</si>
  <si>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</si>
  <si>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</si>
  <si>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</si>
  <si>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</si>
  <si>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</si>
  <si>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</si>
  <si>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</si>
  <si>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</si>
  <si>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</si>
  <si>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</si>
  <si>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</si>
  <si>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</si>
  <si>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</si>
  <si>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</si>
  <si>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</si>
  <si>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</si>
  <si>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</si>
  <si>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</si>
  <si>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</si>
  <si>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</si>
  <si>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</si>
  <si>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</si>
  <si>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</si>
  <si>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</si>
  <si>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</si>
  <si>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</si>
  <si>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</si>
  <si>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</si>
  <si>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</si>
  <si>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</si>
  <si>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</si>
  <si>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</si>
  <si>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</si>
  <si>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</si>
  <si>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</si>
  <si>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</si>
  <si>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</si>
  <si>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</si>
  <si>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</si>
  <si>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</si>
  <si>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</si>
  <si>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</si>
  <si>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</si>
  <si>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</si>
  <si>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</si>
  <si>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</si>
  <si>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</si>
  <si>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</si>
  <si>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</si>
  <si>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</si>
  <si>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</si>
  <si>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</si>
  <si>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</si>
  <si>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</si>
  <si>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</si>
  <si>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</si>
  <si>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</si>
  <si>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</si>
  <si>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</si>
  <si>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</si>
  <si>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</si>
  <si>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</si>
  <si>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</si>
  <si>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</si>
  <si>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</si>
  <si>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</si>
  <si>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</si>
  <si>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</si>
  <si>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</si>
  <si>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</si>
  <si>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</si>
  <si>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</si>
  <si>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</si>
  <si>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</si>
  <si>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</si>
  <si>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</si>
  <si>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</si>
  <si>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</si>
  <si>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</si>
  <si>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</si>
  <si>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</si>
  <si>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</si>
  <si>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</si>
  <si>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</si>
  <si>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</si>
  <si>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</si>
  <si>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</si>
  <si>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</si>
  <si>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</si>
  <si>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</si>
  <si>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</si>
  <si>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</si>
  <si>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</si>
  <si>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</si>
  <si>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</si>
  <si>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</si>
  <si>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</si>
  <si>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</si>
  <si>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</si>
  <si>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</si>
  <si>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</si>
  <si>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</si>
  <si>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</si>
  <si>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</si>
  <si>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</si>
  <si>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</si>
  <si>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</si>
  <si>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</si>
  <si>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</si>
  <si>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</si>
  <si>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</si>
  <si>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</si>
  <si>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</si>
  <si>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</si>
  <si>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</si>
  <si>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</si>
  <si>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</si>
  <si>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</si>
  <si>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</si>
  <si>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</si>
  <si>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</si>
  <si>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</si>
  <si>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</si>
  <si>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</si>
  <si>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</si>
  <si>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</si>
  <si>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</si>
  <si>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</si>
  <si>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</si>
  <si>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</si>
  <si>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</si>
  <si>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</si>
  <si>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</si>
  <si>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</si>
  <si>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</si>
  <si>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</si>
  <si>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</si>
  <si>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</si>
  <si>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</si>
  <si>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</si>
  <si>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</si>
  <si>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</si>
  <si>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</si>
  <si>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</si>
  <si>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</si>
  <si>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</si>
  <si>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</si>
  <si>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</si>
  <si>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</si>
  <si>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</si>
  <si>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</si>
  <si>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</si>
  <si>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</si>
  <si>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</si>
  <si>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</si>
  <si>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</si>
  <si>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</si>
  <si>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</si>
  <si>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</si>
  <si>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</si>
  <si>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</si>
  <si>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</si>
  <si>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</si>
  <si>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</si>
  <si>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</si>
  <si>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</si>
  <si>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</si>
  <si>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</si>
  <si>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</si>
  <si>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</si>
  <si>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</si>
  <si>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</si>
  <si>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</si>
  <si>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</si>
  <si>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</si>
  <si>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</si>
  <si>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</si>
  <si>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</si>
  <si>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</si>
  <si>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</si>
  <si>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</si>
  <si>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</si>
  <si>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</si>
  <si>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</si>
  <si>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</si>
  <si>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</si>
  <si>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</si>
  <si>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</si>
  <si>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</si>
  <si>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</si>
  <si>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</si>
  <si>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</si>
  <si>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</si>
  <si>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</si>
  <si>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</si>
  <si>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</si>
  <si>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</si>
  <si>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</si>
  <si>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</si>
  <si>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</si>
  <si>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</si>
  <si>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</si>
  <si>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</si>
  <si>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</si>
  <si>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</si>
  <si>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</si>
  <si>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</si>
  <si>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</si>
  <si>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</si>
  <si>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</si>
  <si>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</si>
  <si>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</si>
  <si>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</si>
  <si>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</si>
  <si>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</si>
  <si>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</si>
  <si>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</si>
  <si>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</si>
  <si>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</si>
  <si>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</si>
  <si>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</si>
  <si>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</si>
  <si>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</si>
  <si>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</si>
  <si>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</si>
  <si>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</si>
  <si>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</si>
  <si>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</si>
  <si>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</si>
  <si>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</si>
  <si>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</si>
  <si>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</si>
  <si>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</si>
  <si>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</si>
  <si>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</si>
  <si>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</si>
  <si>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</si>
  <si>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</si>
  <si>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</si>
  <si>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</si>
  <si>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</si>
  <si>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</si>
  <si>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</si>
  <si>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</si>
  <si>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</si>
  <si>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</si>
  <si>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</si>
  <si>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</si>
  <si>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</si>
  <si>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</si>
  <si>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</si>
  <si>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</si>
  <si>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</si>
  <si>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</si>
  <si>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</si>
  <si>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</si>
  <si>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</si>
  <si>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</si>
  <si>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</si>
  <si>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</si>
  <si>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</si>
  <si>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</si>
  <si>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</si>
  <si>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</si>
  <si>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</si>
  <si>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</si>
  <si>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</si>
  <si>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</si>
  <si>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</si>
  <si>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</si>
  <si>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</si>
  <si>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</si>
  <si>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</si>
  <si>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</si>
  <si>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</si>
  <si>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</si>
  <si>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</si>
  <si>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</si>
  <si>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</si>
  <si>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</si>
  <si>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</si>
  <si>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</si>
  <si>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</si>
  <si>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</si>
  <si>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</si>
  <si>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</si>
  <si>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</si>
  <si>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</si>
  <si>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</si>
  <si>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</si>
  <si>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</si>
  <si>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</si>
  <si>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</si>
  <si>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</si>
  <si>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</si>
  <si>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</si>
  <si>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</si>
  <si>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</si>
  <si>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</si>
  <si>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</si>
  <si>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</si>
  <si>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</si>
  <si>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</si>
  <si>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</si>
  <si>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</si>
  <si>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</si>
  <si>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</si>
  <si>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</si>
  <si>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</si>
  <si>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</si>
  <si>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</si>
  <si>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</si>
  <si>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</si>
  <si>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</si>
  <si>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</si>
  <si>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</si>
  <si>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</si>
  <si>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</si>
  <si>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</si>
  <si>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</si>
  <si>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</si>
  <si>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</si>
  <si>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</si>
  <si>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</si>
  <si>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</si>
  <si>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</si>
  <si>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</si>
  <si>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</si>
  <si>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</si>
  <si>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</si>
  <si>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</si>
  <si>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</si>
  <si>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</si>
  <si>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</si>
  <si>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</si>
  <si>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</si>
  <si>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</si>
  <si>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</si>
  <si>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</si>
  <si>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</si>
  <si>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</si>
  <si>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</si>
  <si>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</si>
  <si>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</si>
  <si>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</si>
  <si>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</si>
  <si>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</si>
  <si>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</si>
  <si>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</si>
  <si>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</si>
  <si>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</si>
  <si>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</si>
  <si>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</si>
  <si>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</si>
  <si>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</si>
  <si>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</si>
  <si>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</si>
  <si>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</si>
  <si>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</si>
  <si>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</si>
  <si>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</si>
  <si>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</si>
  <si>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</si>
  <si>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</si>
  <si>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</si>
  <si>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</si>
  <si>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</si>
  <si>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</si>
  <si>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</si>
  <si>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</si>
  <si>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</si>
  <si>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</si>
  <si>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</si>
  <si>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</si>
  <si>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</si>
  <si>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</si>
  <si>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</si>
  <si>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</si>
  <si>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</si>
  <si>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</si>
  <si>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</si>
  <si>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</si>
  <si>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</si>
  <si>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</si>
  <si>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</si>
  <si>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</si>
  <si>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</si>
  <si>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</si>
  <si>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</si>
  <si>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</si>
  <si>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</si>
  <si>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</si>
  <si>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</si>
  <si>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</si>
  <si>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</si>
  <si>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</si>
  <si>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</si>
  <si>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</si>
  <si>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</si>
  <si>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</si>
  <si>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</si>
  <si>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</si>
  <si>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</si>
  <si>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</si>
  <si>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</si>
  <si>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</si>
  <si>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</si>
  <si>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</si>
  <si>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</si>
  <si>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</si>
  <si>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</si>
  <si>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</si>
  <si>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</si>
  <si>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</si>
  <si>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</si>
  <si>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</si>
  <si>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</si>
  <si>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</si>
  <si>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</si>
  <si>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</si>
  <si>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</si>
  <si>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</si>
  <si>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</si>
  <si>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</si>
  <si>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</si>
  <si>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</si>
  <si>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</si>
  <si>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</si>
  <si>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</si>
  <si>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</si>
  <si>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</si>
  <si>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</si>
  <si>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</si>
  <si>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</si>
  <si>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</si>
  <si>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</si>
  <si>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</si>
  <si>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</si>
  <si>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</si>
  <si>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</si>
  <si>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</si>
  <si>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</si>
  <si>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</si>
  <si>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</si>
  <si>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</si>
  <si>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</si>
  <si>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</si>
  <si>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</si>
  <si>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</si>
  <si>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</si>
  <si>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</si>
  <si>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</si>
  <si>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</si>
  <si>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</si>
  <si>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</si>
  <si>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</si>
  <si>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</si>
  <si>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</si>
  <si>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</si>
  <si>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</si>
  <si>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</si>
  <si>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</si>
  <si>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</si>
  <si>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</si>
  <si>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</si>
  <si>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</si>
  <si>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</si>
  <si>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</si>
  <si>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</si>
  <si>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</si>
  <si>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</si>
  <si>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</si>
  <si>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</si>
  <si>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</si>
  <si>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</si>
  <si>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</si>
  <si>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</si>
  <si>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</si>
  <si>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</si>
  <si>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</si>
  <si>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</si>
  <si>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</si>
  <si>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</si>
  <si>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</si>
  <si>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</si>
  <si>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</si>
  <si>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</si>
  <si>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</si>
  <si>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</si>
  <si>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</si>
  <si>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</si>
  <si>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</si>
  <si>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</si>
  <si>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</si>
  <si>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</si>
  <si>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</si>
  <si>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</si>
  <si>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</si>
  <si>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</si>
  <si>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</si>
  <si>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</si>
  <si>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</si>
  <si>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</si>
  <si>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</si>
  <si>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</si>
  <si>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</si>
  <si>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</si>
  <si>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</si>
  <si>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</si>
  <si>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</si>
  <si>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</si>
  <si>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</si>
  <si>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</si>
  <si>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</si>
  <si>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</si>
  <si>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</si>
  <si>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</si>
  <si>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</si>
  <si>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</si>
  <si>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</si>
  <si>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</si>
  <si>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</si>
  <si>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</si>
  <si>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</si>
  <si>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</si>
  <si>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</si>
  <si>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</si>
  <si>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</si>
  <si>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</si>
  <si>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</si>
  <si>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</si>
  <si>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</si>
  <si>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</si>
  <si>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</si>
  <si>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</si>
  <si>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</si>
  <si>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</si>
  <si>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</si>
  <si>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</si>
  <si>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</si>
  <si>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</si>
  <si>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</si>
  <si>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</si>
  <si>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</si>
  <si>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</si>
  <si>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</si>
  <si>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</si>
  <si>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</si>
  <si>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</si>
  <si>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</si>
  <si>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</si>
  <si>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</si>
  <si>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</si>
  <si>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</si>
  <si>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</si>
  <si>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</si>
  <si>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</si>
  <si>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</si>
  <si>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</si>
  <si>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</si>
  <si>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</si>
  <si>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</si>
  <si>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</si>
  <si>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</si>
  <si>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</si>
  <si>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</si>
  <si>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</si>
  <si>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</si>
  <si>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</si>
  <si>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</si>
  <si>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</si>
  <si>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</si>
  <si>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</si>
  <si>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</si>
  <si>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</si>
  <si>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</si>
  <si>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</si>
  <si>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</si>
  <si>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</si>
  <si>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</si>
  <si>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</si>
  <si>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</si>
  <si>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</si>
  <si>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</si>
  <si>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</si>
  <si>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</si>
  <si>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</si>
  <si>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</si>
  <si>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</si>
  <si>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</si>
  <si>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</si>
  <si>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</si>
  <si>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</si>
  <si>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</si>
  <si>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</si>
  <si>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</si>
  <si>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</si>
  <si>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</si>
  <si>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</si>
  <si>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</si>
  <si>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</si>
  <si>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</si>
  <si>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</si>
  <si>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</si>
  <si>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</si>
  <si>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</si>
  <si>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</si>
  <si>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</si>
  <si>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</si>
  <si>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</si>
  <si>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</si>
  <si>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</si>
  <si>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</si>
  <si>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</si>
  <si>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</si>
  <si>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</si>
  <si>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</si>
  <si>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</si>
  <si>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</si>
  <si>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</si>
  <si>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</si>
  <si>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</si>
  <si>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</si>
  <si>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</si>
  <si>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</si>
  <si>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</si>
  <si>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</si>
  <si>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</si>
  <si>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</si>
  <si>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</si>
  <si>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</si>
  <si>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</si>
  <si>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</si>
  <si>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</si>
  <si>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</si>
  <si>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</si>
  <si>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</si>
  <si>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</si>
  <si>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</si>
  <si>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</si>
  <si>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</si>
  <si>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</si>
  <si>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</si>
  <si>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</si>
  <si>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</si>
  <si>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</si>
  <si>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</si>
  <si>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</si>
  <si>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</si>
  <si>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</si>
  <si>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</si>
  <si>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</si>
  <si>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</si>
  <si>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</si>
  <si>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</si>
  <si>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</si>
  <si>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</si>
  <si>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</si>
  <si>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</si>
  <si>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</si>
  <si>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</si>
  <si>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</si>
  <si>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</si>
  <si>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</si>
  <si>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</si>
  <si>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</si>
  <si>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</si>
  <si>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</si>
  <si>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</si>
  <si>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</si>
  <si>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</si>
  <si>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</si>
  <si>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</si>
  <si>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</si>
  <si>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</si>
  <si>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</si>
  <si>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</si>
  <si>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</si>
  <si>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</si>
  <si>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</si>
  <si>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</si>
  <si>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</si>
  <si>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</si>
  <si>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</si>
  <si>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</si>
  <si>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</si>
  <si>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</si>
  <si>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</si>
  <si>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</si>
  <si>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</si>
  <si>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</si>
  <si>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</si>
  <si>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</si>
  <si>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</si>
  <si>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</si>
  <si>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</si>
  <si>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</si>
  <si>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</si>
  <si>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</si>
  <si>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</si>
  <si>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</si>
  <si>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</si>
  <si>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</si>
  <si>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</si>
  <si>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</si>
  <si>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</si>
  <si>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</si>
  <si>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</si>
  <si>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</si>
  <si>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</si>
  <si>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</si>
  <si>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</si>
  <si>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</si>
  <si>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</si>
  <si>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</si>
  <si>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</si>
  <si>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</si>
  <si>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</si>
  <si>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</si>
  <si>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</si>
  <si>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</si>
  <si>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</si>
  <si>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</si>
  <si>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</si>
  <si>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</si>
  <si>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</si>
  <si>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</si>
  <si>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</si>
  <si>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</si>
  <si>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</si>
  <si>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</si>
  <si>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</si>
  <si>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</si>
  <si>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</si>
  <si>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</si>
  <si>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</si>
  <si>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</si>
  <si>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</si>
  <si>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</si>
  <si>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</si>
  <si>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</si>
  <si>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</si>
  <si>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</si>
  <si>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</si>
  <si>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</si>
  <si>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</si>
  <si>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</si>
  <si>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</si>
  <si>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</si>
  <si>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</si>
  <si>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</si>
  <si>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</si>
  <si>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</si>
  <si>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</si>
  <si>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</si>
  <si>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</si>
  <si>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</si>
  <si>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</si>
  <si>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</si>
  <si>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</si>
  <si>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</si>
  <si>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</si>
  <si>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</si>
  <si>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</si>
  <si>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</si>
  <si>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</si>
  <si>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</si>
  <si>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</si>
  <si>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</si>
  <si>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</si>
  <si>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</si>
  <si>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</si>
  <si>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</si>
  <si>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</si>
  <si>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</si>
  <si>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</si>
  <si>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</si>
  <si>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</si>
  <si>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</si>
  <si>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</si>
  <si>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</si>
  <si>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</si>
  <si>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</si>
  <si>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</si>
  <si>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</si>
  <si>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</si>
  <si>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</si>
  <si>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</si>
  <si>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</si>
  <si>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</si>
  <si>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</si>
  <si>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</si>
  <si>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</si>
  <si>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</si>
  <si>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</si>
  <si>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</si>
  <si>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</si>
  <si>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</si>
  <si>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</si>
  <si>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</si>
  <si>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</si>
  <si>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</si>
  <si>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</si>
  <si>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</si>
  <si>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</si>
  <si>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</si>
  <si>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</si>
  <si>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</si>
  <si>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</si>
  <si>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</si>
  <si>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</si>
  <si>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</si>
  <si>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</si>
  <si>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</si>
  <si>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</si>
  <si>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</si>
  <si>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</si>
  <si>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</si>
  <si>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</si>
  <si>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</si>
  <si>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</si>
  <si>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</si>
  <si>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</si>
  <si>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</si>
  <si>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</si>
  <si>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</si>
  <si>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</si>
  <si>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</si>
  <si>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</si>
  <si>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</si>
  <si>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</si>
  <si>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</si>
  <si>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</si>
  <si>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</si>
  <si>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</si>
  <si>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</si>
  <si>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</si>
  <si>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</si>
  <si>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</si>
  <si>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</si>
  <si>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</si>
  <si>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</si>
  <si>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</si>
  <si>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</si>
  <si>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</si>
  <si>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</si>
  <si>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</si>
  <si>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</si>
  <si>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</si>
  <si>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</si>
  <si>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</si>
  <si>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</si>
  <si>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</si>
  <si>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</si>
  <si>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</si>
  <si>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</si>
  <si>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</si>
  <si>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</si>
  <si>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</si>
  <si>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</si>
  <si>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</si>
  <si>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</si>
  <si>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</si>
  <si>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</si>
  <si>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</si>
  <si>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</si>
  <si>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</si>
  <si>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</si>
  <si>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</si>
  <si>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</si>
  <si>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</si>
  <si>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</si>
  <si>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</si>
  <si>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</si>
  <si>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</si>
  <si>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</si>
  <si>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</si>
  <si>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</si>
  <si>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</si>
  <si>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</si>
  <si>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</si>
  <si>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</si>
  <si>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</si>
  <si>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</si>
  <si>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</si>
  <si>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</si>
  <si>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</si>
  <si>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</si>
  <si>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</si>
  <si>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</si>
  <si>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</si>
  <si>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</si>
  <si>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</si>
  <si>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</si>
  <si>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</si>
  <si>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</si>
  <si>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</si>
  <si>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</si>
  <si>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</si>
  <si>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</si>
  <si>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</si>
  <si>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</si>
  <si>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</si>
  <si>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</si>
  <si>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</si>
  <si>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</si>
  <si>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</si>
  <si>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</si>
  <si>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</si>
  <si>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</si>
  <si>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</si>
  <si>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</si>
  <si>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</si>
  <si>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</si>
  <si>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</si>
  <si>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</si>
  <si>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</si>
  <si>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</si>
  <si>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</si>
  <si>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</si>
  <si>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</si>
  <si>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</si>
  <si>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</si>
  <si>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</si>
  <si>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</si>
  <si>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</si>
  <si>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</si>
  <si>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</si>
  <si>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</si>
  <si>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</si>
  <si>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</si>
  <si>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</si>
  <si>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</si>
  <si>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</si>
  <si>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</si>
  <si>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</si>
  <si>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</si>
  <si>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</si>
  <si>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</si>
  <si>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</si>
  <si>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</si>
  <si>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</si>
  <si>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</si>
  <si>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</si>
  <si>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</si>
  <si>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</si>
  <si>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</si>
  <si>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</si>
  <si>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</si>
  <si>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</si>
  <si>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</si>
  <si>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</si>
  <si>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</si>
  <si>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</si>
  <si>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</si>
  <si>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</si>
  <si>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</si>
  <si>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</si>
  <si>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</si>
  <si>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</si>
  <si>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</si>
  <si>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</si>
  <si>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</si>
  <si>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</si>
  <si>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</si>
  <si>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</si>
  <si>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</si>
  <si>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</si>
  <si>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</si>
  <si>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</si>
  <si>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</si>
  <si>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</si>
  <si>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</si>
  <si>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</si>
  <si>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</si>
  <si>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</si>
  <si>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</si>
  <si>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</si>
  <si>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</si>
  <si>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</si>
  <si>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</si>
  <si>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</si>
  <si>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</si>
  <si>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</si>
  <si>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</si>
  <si>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</si>
  <si>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</si>
  <si>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</si>
  <si>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</si>
  <si>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</si>
  <si>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</si>
  <si>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</si>
  <si>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</si>
  <si>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</si>
  <si>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</si>
  <si>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</si>
  <si>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</si>
  <si>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</si>
  <si>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</si>
  <si>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</si>
  <si>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</si>
  <si>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</si>
  <si>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</si>
  <si>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</si>
  <si>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</si>
  <si>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</si>
  <si>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</si>
  <si>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</si>
  <si>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</si>
  <si>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</si>
  <si>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</si>
  <si>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</si>
  <si>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</si>
  <si>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</si>
  <si>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</si>
  <si>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</si>
  <si>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</si>
  <si>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</si>
  <si>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</si>
  <si>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</si>
  <si>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</si>
  <si>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</si>
  <si>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</si>
  <si>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</si>
  <si>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</si>
  <si>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</si>
  <si>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</si>
  <si>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</si>
  <si>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</si>
  <si>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</si>
  <si>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</si>
  <si>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</si>
  <si>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</si>
  <si>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</si>
  <si>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</si>
  <si>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</si>
  <si>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</si>
  <si>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</si>
  <si>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</si>
  <si>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</si>
  <si>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</si>
  <si>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</si>
  <si>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</si>
  <si>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</si>
  <si>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</si>
  <si>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</si>
  <si>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</si>
  <si>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</si>
  <si>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</si>
  <si>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</si>
  <si>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</si>
  <si>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</si>
  <si>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</si>
  <si>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</si>
  <si>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</si>
  <si>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</si>
  <si>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</si>
  <si>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</si>
  <si>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</si>
  <si>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</si>
  <si>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</si>
  <si>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</si>
  <si>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</si>
  <si>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</si>
  <si>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</si>
  <si>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</si>
  <si>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</si>
  <si>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</si>
  <si>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</si>
  <si>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</si>
  <si>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</si>
  <si>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</si>
  <si>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</si>
  <si>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</si>
  <si>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</si>
  <si>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</si>
  <si>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</si>
  <si>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</si>
  <si>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</si>
  <si>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</si>
  <si>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</si>
  <si>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</si>
  <si>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</si>
  <si>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</si>
  <si>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</si>
  <si>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</si>
  <si>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</si>
  <si>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</si>
  <si>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</si>
  <si>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</si>
  <si>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</si>
  <si>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</si>
  <si>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</si>
  <si>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</si>
  <si>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</si>
  <si>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</si>
  <si>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</si>
  <si>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</si>
  <si>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</si>
  <si>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</si>
  <si>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</si>
  <si>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</si>
  <si>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</si>
  <si>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</si>
  <si>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</si>
  <si>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</si>
  <si>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</si>
  <si>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</si>
  <si>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</si>
  <si>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</si>
  <si>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</si>
  <si>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</si>
  <si>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</si>
  <si>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</si>
  <si>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</si>
  <si>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</si>
  <si>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</si>
  <si>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</si>
  <si>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</si>
  <si>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</si>
  <si>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</si>
  <si>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</si>
  <si>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</si>
  <si>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</si>
  <si>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</si>
  <si>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</si>
  <si>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</si>
  <si>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</si>
  <si>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</si>
  <si>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</si>
  <si>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</si>
  <si>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</si>
  <si>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</si>
  <si>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</si>
  <si>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</si>
  <si>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</si>
  <si>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</si>
  <si>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</si>
  <si>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</si>
  <si>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</si>
  <si>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</si>
  <si>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</si>
  <si>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</si>
  <si>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</si>
  <si>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</si>
  <si>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</si>
  <si>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</si>
  <si>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</si>
  <si>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</si>
  <si>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</si>
  <si>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</si>
  <si>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</si>
  <si>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</si>
  <si>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</si>
  <si>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</si>
  <si>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</si>
  <si>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</si>
  <si>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</si>
  <si>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</si>
  <si>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</si>
  <si>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</si>
  <si>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</si>
  <si>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</si>
  <si>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</si>
  <si>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</si>
  <si>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</si>
  <si>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</si>
  <si>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</si>
  <si>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</si>
  <si>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</si>
  <si>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</si>
  <si>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</si>
  <si>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</si>
  <si>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</si>
  <si>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</si>
  <si>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</si>
  <si>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</si>
  <si>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</si>
  <si>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</si>
  <si>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</si>
  <si>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</si>
  <si>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</si>
  <si>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</si>
  <si>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</si>
  <si>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</si>
  <si>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</si>
  <si>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</si>
  <si>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</si>
  <si>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</si>
  <si>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</si>
  <si>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</si>
  <si>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</si>
  <si>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</si>
  <si>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</si>
  <si>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</si>
  <si>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</si>
  <si>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</si>
  <si>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</si>
  <si>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</si>
  <si>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</si>
  <si>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</si>
  <si>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</si>
  <si>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</si>
  <si>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</si>
  <si>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</si>
  <si>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</si>
  <si>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</si>
  <si>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</si>
  <si>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</si>
  <si>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</si>
  <si>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</si>
  <si>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</si>
  <si>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</si>
  <si>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</si>
  <si>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</si>
  <si>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</si>
  <si>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</si>
  <si>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</si>
  <si>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</si>
  <si>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</si>
  <si>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</si>
  <si>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</si>
  <si>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</si>
  <si>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</si>
  <si>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</si>
  <si>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</si>
  <si>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</si>
  <si>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</si>
  <si>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</si>
  <si>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</si>
  <si>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</si>
  <si>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</si>
  <si>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</si>
  <si>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</si>
  <si>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</si>
  <si>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</si>
  <si>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</si>
  <si>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</si>
  <si>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</si>
  <si>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</si>
  <si>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</si>
  <si>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</si>
  <si>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</si>
  <si>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</si>
  <si>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</si>
  <si>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</si>
  <si>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</si>
  <si>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</si>
  <si>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</si>
  <si>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</si>
  <si>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</si>
  <si>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</si>
  <si>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</si>
  <si>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</si>
  <si>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</si>
  <si>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</si>
  <si>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</si>
  <si>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</si>
  <si>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</si>
  <si>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</si>
  <si>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</si>
  <si>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</si>
  <si>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</si>
  <si>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</si>
  <si>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</si>
  <si>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</si>
  <si>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</si>
  <si>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</si>
  <si>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</si>
  <si>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</si>
  <si>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</si>
  <si>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</si>
  <si>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</si>
  <si>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</si>
  <si>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</si>
  <si>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</si>
  <si>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</si>
  <si>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</si>
  <si>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</si>
  <si>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</si>
  <si>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</si>
  <si>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</si>
  <si>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</si>
  <si>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</si>
  <si>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</si>
  <si>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</si>
  <si>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</si>
  <si>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</si>
  <si>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</si>
  <si>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</si>
  <si>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</si>
  <si>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</si>
  <si>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</si>
  <si>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</si>
  <si>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</si>
  <si>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</si>
  <si>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</si>
  <si>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</si>
  <si>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</si>
  <si>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</si>
  <si>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</si>
  <si>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</si>
  <si>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</si>
  <si>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</si>
  <si>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</si>
  <si>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</si>
  <si>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</si>
  <si>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</si>
  <si>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</si>
  <si>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</si>
  <si>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</si>
  <si>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</si>
  <si>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</si>
  <si>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</si>
  <si>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</si>
  <si>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</si>
  <si>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</si>
  <si>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</si>
  <si>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</si>
  <si>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</si>
  <si>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</si>
  <si>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</si>
  <si>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</si>
  <si>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</si>
  <si>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</si>
  <si>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</si>
  <si>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</si>
  <si>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</si>
  <si>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</si>
  <si>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</si>
  <si>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</si>
  <si>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</si>
  <si>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</si>
  <si>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</si>
  <si>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</si>
  <si>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</si>
  <si>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</si>
  <si>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</si>
  <si>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</si>
  <si>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</si>
  <si>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</si>
  <si>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</si>
  <si>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</si>
  <si>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</si>
  <si>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</si>
  <si>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</si>
  <si>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</si>
  <si>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</si>
  <si>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</si>
  <si>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</si>
  <si>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</si>
  <si>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</si>
  <si>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</si>
  <si>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</si>
  <si>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</si>
  <si>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</si>
  <si>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</si>
  <si>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</si>
  <si>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</si>
  <si>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</si>
  <si>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</si>
  <si>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</si>
  <si>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</si>
  <si>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</si>
  <si>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</si>
  <si>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</si>
  <si>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</si>
  <si>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</si>
  <si>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</si>
  <si>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</si>
  <si>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</si>
  <si>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</si>
  <si>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</si>
  <si>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</si>
  <si>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</si>
  <si>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</si>
  <si>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</si>
  <si>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</si>
  <si>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</si>
  <si>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</si>
  <si>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</si>
  <si>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</si>
  <si>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</si>
  <si>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</si>
  <si>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</si>
  <si>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</si>
  <si>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</si>
  <si>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</si>
  <si>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</si>
  <si>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</si>
  <si>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</si>
  <si>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</si>
  <si>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</si>
  <si>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</si>
  <si>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</si>
  <si>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</si>
  <si>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</si>
  <si>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</si>
  <si>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</si>
  <si>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</si>
  <si>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</si>
  <si>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</si>
  <si>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</si>
  <si>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</si>
  <si>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</si>
  <si>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</si>
  <si>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</si>
  <si>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</si>
  <si>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</si>
  <si>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</si>
  <si>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</si>
  <si>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</si>
  <si>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</si>
  <si>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</si>
  <si>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</si>
  <si>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</si>
  <si>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</si>
  <si>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</si>
  <si>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</si>
  <si>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</si>
  <si>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</si>
  <si>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</si>
  <si>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</si>
  <si>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</si>
  <si>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</si>
  <si>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</si>
  <si>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</si>
  <si>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</si>
  <si>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</si>
  <si>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</si>
  <si>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</si>
  <si>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</si>
  <si>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</si>
  <si>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</si>
  <si>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</si>
  <si>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</si>
  <si>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</si>
  <si>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</si>
  <si>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</si>
  <si>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</si>
  <si>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</si>
  <si>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</si>
  <si>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</si>
  <si>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</si>
  <si>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</si>
  <si>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</si>
  <si>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</si>
  <si>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</si>
  <si>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</si>
  <si>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</si>
  <si>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</si>
  <si>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</si>
  <si>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</si>
  <si>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</si>
  <si>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</si>
  <si>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</si>
  <si>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</si>
  <si>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</si>
  <si>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</si>
  <si>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</si>
  <si>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</si>
  <si>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</si>
  <si>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</si>
  <si>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</si>
  <si>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</si>
  <si>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</si>
  <si>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</si>
  <si>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</si>
  <si>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</si>
  <si>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</si>
  <si>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</si>
  <si>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</si>
  <si>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</si>
  <si>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</si>
  <si>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</si>
  <si>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</si>
  <si>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</si>
  <si>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</si>
  <si>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</si>
  <si>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</si>
  <si>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</si>
  <si>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</si>
  <si>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</si>
  <si>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</si>
  <si>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</si>
  <si>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</si>
  <si>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</si>
  <si>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</si>
  <si>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</si>
  <si>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</si>
  <si>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</si>
  <si>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</si>
  <si>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</si>
  <si>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</si>
  <si>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</si>
  <si>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</si>
  <si>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</si>
  <si>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</si>
  <si>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</si>
  <si>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</si>
  <si>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</si>
  <si>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</si>
  <si>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</si>
  <si>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</si>
  <si>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</si>
  <si>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</si>
  <si>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</si>
  <si>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</si>
  <si>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</si>
  <si>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</si>
  <si>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</si>
  <si>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</si>
  <si>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</si>
  <si>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</si>
  <si>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</si>
  <si>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</si>
  <si>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</si>
  <si>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</si>
  <si>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</si>
  <si>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</si>
  <si>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</si>
  <si>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</si>
  <si>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</si>
  <si>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</si>
  <si>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</si>
  <si>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</si>
  <si>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</si>
  <si>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</si>
  <si>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</si>
  <si>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</si>
  <si>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</si>
  <si>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</si>
  <si>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</si>
  <si>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</si>
  <si>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</si>
  <si>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</si>
  <si>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</si>
  <si>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</si>
  <si>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</si>
  <si>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</si>
  <si>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</si>
  <si>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</si>
  <si>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</si>
  <si>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</si>
  <si>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</si>
  <si>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</si>
  <si>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</si>
  <si>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</si>
  <si>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</si>
  <si>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</si>
  <si>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</si>
  <si>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</si>
  <si>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</si>
  <si>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</si>
  <si>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</si>
  <si>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</si>
  <si>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</si>
  <si>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</si>
  <si>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</si>
  <si>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</si>
  <si>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</si>
  <si>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</si>
  <si>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</si>
  <si>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</si>
  <si>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</si>
  <si>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</si>
  <si>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</si>
  <si>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</si>
  <si>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</si>
  <si>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</si>
  <si>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</si>
  <si>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</si>
  <si>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</si>
  <si>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</si>
  <si>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</si>
  <si>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</si>
  <si>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</si>
  <si>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</si>
  <si>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</si>
  <si>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</si>
  <si>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</si>
  <si>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</si>
  <si>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</si>
  <si>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</si>
  <si>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</si>
  <si>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</si>
  <si>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</si>
  <si>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</si>
  <si>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</si>
  <si>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</si>
  <si>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</si>
  <si>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</si>
  <si>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</si>
  <si>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</si>
  <si>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</si>
  <si>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</si>
  <si>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</si>
  <si>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</si>
  <si>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</si>
  <si>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</si>
  <si>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</si>
  <si>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</si>
  <si>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</si>
  <si>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</si>
  <si>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</si>
  <si>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</si>
  <si>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</si>
  <si>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</si>
  <si>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</si>
  <si>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</si>
  <si>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</si>
  <si>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</si>
  <si>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</si>
  <si>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</si>
  <si>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</si>
  <si>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</si>
  <si>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</si>
  <si>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</si>
  <si>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</si>
  <si>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</si>
  <si>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</si>
  <si>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</si>
  <si>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</si>
  <si>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</si>
  <si>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</si>
  <si>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</si>
  <si>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</si>
  <si>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</si>
  <si>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</si>
  <si>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</si>
  <si>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</si>
  <si>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</si>
  <si>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</si>
  <si>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</si>
  <si>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</si>
  <si>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</si>
  <si>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</si>
  <si>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</si>
  <si>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</si>
  <si>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</si>
  <si>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</si>
  <si>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</si>
  <si>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</si>
  <si>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</si>
  <si>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</si>
  <si>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</si>
  <si>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</si>
  <si>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</si>
  <si>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</si>
  <si>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</si>
  <si>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</si>
  <si>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</si>
  <si>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</si>
  <si>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</si>
  <si>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</si>
  <si>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</si>
  <si>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</si>
  <si>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</si>
  <si>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</si>
  <si>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</si>
  <si>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</si>
  <si>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</si>
  <si>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</si>
  <si>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</si>
  <si>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</si>
  <si>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</si>
  <si>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</si>
  <si>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</si>
  <si>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</si>
  <si>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</si>
  <si>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</si>
  <si>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</si>
  <si>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</si>
  <si>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</si>
  <si>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</si>
  <si>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</si>
  <si>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</si>
  <si>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</si>
  <si>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</si>
  <si>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</si>
  <si>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</si>
  <si>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</si>
  <si>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</si>
  <si>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</si>
  <si>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</si>
  <si>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</si>
  <si>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</si>
  <si>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</si>
  <si>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</si>
  <si>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</si>
  <si>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</si>
  <si>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</si>
  <si>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</si>
  <si>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</si>
  <si>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</si>
  <si>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</si>
  <si>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</si>
  <si>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</si>
  <si>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</si>
  <si>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</si>
  <si>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</si>
  <si>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</si>
  <si>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</si>
  <si>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</si>
  <si>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</si>
  <si>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</si>
  <si>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</si>
  <si>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</si>
  <si>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</si>
  <si>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</si>
  <si>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</si>
  <si>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</si>
  <si>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</si>
  <si>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</si>
  <si>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</si>
  <si>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</si>
  <si>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</si>
  <si>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</si>
  <si>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</si>
  <si>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</si>
  <si>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</si>
  <si>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</si>
  <si>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</si>
  <si>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</si>
  <si>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</si>
  <si>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</si>
  <si>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</si>
  <si>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</si>
  <si>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</si>
  <si>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</si>
  <si>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</si>
  <si>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</si>
  <si>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</si>
  <si>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</si>
  <si>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</si>
  <si>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</si>
  <si>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</si>
  <si>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</si>
  <si>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</si>
  <si>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</si>
  <si>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</si>
  <si>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</si>
  <si>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</si>
  <si>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</si>
  <si>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</si>
  <si>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</si>
  <si>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</si>
  <si>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</si>
  <si>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</si>
  <si>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</si>
  <si>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</si>
  <si>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</si>
  <si>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</si>
  <si>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</si>
  <si>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</si>
  <si>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</si>
  <si>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</si>
  <si>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</si>
  <si>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</si>
  <si>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</si>
  <si>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</si>
  <si>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</si>
  <si>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</si>
  <si>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</si>
  <si>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</si>
  <si>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</si>
  <si>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</si>
  <si>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</si>
  <si>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</si>
  <si>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</si>
  <si>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</si>
  <si>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</si>
  <si>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</si>
  <si>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</si>
  <si>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</si>
  <si>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</si>
  <si>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</si>
  <si>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</si>
  <si>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</si>
  <si>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</si>
  <si>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</si>
  <si>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</si>
  <si>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</si>
  <si>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</si>
  <si>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</si>
  <si>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</si>
  <si>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</si>
  <si>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</si>
  <si>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</si>
  <si>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</si>
  <si>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</si>
  <si>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</si>
  <si>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</si>
  <si>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</si>
  <si>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</si>
  <si>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</si>
  <si>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</si>
  <si>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</si>
  <si>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</si>
  <si>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</si>
  <si>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</si>
  <si>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</si>
  <si>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</si>
  <si>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</si>
  <si>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</si>
  <si>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</si>
  <si>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</si>
  <si>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</si>
  <si>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</si>
  <si>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</si>
  <si>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</si>
  <si>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</si>
  <si>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</si>
  <si>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</si>
  <si>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</si>
  <si>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</si>
  <si>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</si>
  <si>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</si>
  <si>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</si>
  <si>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</si>
  <si>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</si>
  <si>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</si>
  <si>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</si>
  <si>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</si>
  <si>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</si>
  <si>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</si>
  <si>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</si>
  <si>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</si>
  <si>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</si>
  <si>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</si>
  <si>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</si>
  <si>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</si>
  <si>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</si>
  <si>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</si>
  <si>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</si>
  <si>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</si>
  <si>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</si>
  <si>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</si>
  <si>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</si>
  <si>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</si>
  <si>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</si>
  <si>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</si>
  <si>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</si>
  <si>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</si>
  <si>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</si>
  <si>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</si>
  <si>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</si>
  <si>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</si>
  <si>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</si>
  <si>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</si>
  <si>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</si>
  <si>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</si>
  <si>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</si>
  <si>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</si>
  <si>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</si>
  <si>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</si>
  <si>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</si>
  <si>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</si>
  <si>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</si>
  <si>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</si>
  <si>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</si>
  <si>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</si>
  <si>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</si>
  <si>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</si>
  <si>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</si>
  <si>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</si>
  <si>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</si>
  <si>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</si>
  <si>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</si>
  <si>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</si>
  <si>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</si>
  <si>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</si>
  <si>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</si>
  <si>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</si>
  <si>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</si>
  <si>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</si>
  <si>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</si>
  <si>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</si>
  <si>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</si>
  <si>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</si>
  <si>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</si>
  <si>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</si>
  <si>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</si>
  <si>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</si>
  <si>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</si>
  <si>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</si>
  <si>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</si>
  <si>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</si>
  <si>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</si>
  <si>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</si>
  <si>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</si>
  <si>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</si>
  <si>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</si>
  <si>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</si>
  <si>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</si>
  <si>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</si>
  <si>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</si>
  <si>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</si>
  <si>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</si>
  <si>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</si>
  <si>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</si>
  <si>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</si>
  <si>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</si>
  <si>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</si>
  <si>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</si>
  <si>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</si>
  <si>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</si>
  <si>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</si>
  <si>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</si>
  <si>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</si>
  <si>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</si>
  <si>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</si>
  <si>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</si>
  <si>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</si>
  <si>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</si>
  <si>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</si>
  <si>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</si>
  <si>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</si>
  <si>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</si>
  <si>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</si>
  <si>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</si>
  <si>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</si>
  <si>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</si>
  <si>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</si>
  <si>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</si>
  <si>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</si>
  <si>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</si>
  <si>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</si>
  <si>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</si>
  <si>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</si>
  <si>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</si>
  <si>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</si>
  <si>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</si>
  <si>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</si>
  <si>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</si>
  <si>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</si>
  <si>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</si>
  <si>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</si>
  <si>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</si>
  <si>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</si>
  <si>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</si>
  <si>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</si>
  <si>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</si>
  <si>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</si>
  <si>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</si>
  <si>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</si>
  <si>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</si>
  <si>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</si>
  <si>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</si>
  <si>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</si>
  <si>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</si>
  <si>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</si>
  <si>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</si>
  <si>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</si>
  <si>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</si>
  <si>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</si>
  <si>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</si>
  <si>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</si>
  <si>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</si>
  <si>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</si>
  <si>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</si>
  <si>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</si>
  <si>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</si>
  <si>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</si>
  <si>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</si>
  <si>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</si>
  <si>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</si>
  <si>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</si>
  <si>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</si>
  <si>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</si>
  <si>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</si>
  <si>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</si>
  <si>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</si>
  <si>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</si>
  <si>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</si>
  <si>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</si>
  <si>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</si>
  <si>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</si>
  <si>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</si>
  <si>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</si>
  <si>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</si>
  <si>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</si>
  <si>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</si>
  <si>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</si>
  <si>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</si>
  <si>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</si>
  <si>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</si>
  <si>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</si>
  <si>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</si>
  <si>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</si>
  <si>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</si>
  <si>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</si>
  <si>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</si>
  <si>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</si>
  <si>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</si>
  <si>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</si>
  <si>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</si>
  <si>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</si>
  <si>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</si>
  <si>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</si>
  <si>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</si>
  <si>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</si>
  <si>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</si>
  <si>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</si>
  <si>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</si>
  <si>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</si>
  <si>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</si>
  <si>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</si>
  <si>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</si>
  <si>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</si>
  <si>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</si>
  <si>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</si>
  <si>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</si>
  <si>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</si>
  <si>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</si>
  <si>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</si>
  <si>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</si>
  <si>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</si>
  <si>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</si>
  <si>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</si>
  <si>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</si>
  <si>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</si>
  <si>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</si>
  <si>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</si>
  <si>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</si>
  <si>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</si>
  <si>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</si>
  <si>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</si>
  <si>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</si>
  <si>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</si>
  <si>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</si>
  <si>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</si>
  <si>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</si>
  <si>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</si>
  <si>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</si>
  <si>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</si>
  <si>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</si>
  <si>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</si>
  <si>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</si>
  <si>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</si>
  <si>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</si>
  <si>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</si>
  <si>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</si>
  <si>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</si>
  <si>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</si>
  <si>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</si>
  <si>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</si>
  <si>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</si>
  <si>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</si>
  <si>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</si>
  <si>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</si>
  <si>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</si>
  <si>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</si>
  <si>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</si>
  <si>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</si>
  <si>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</si>
  <si>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</si>
  <si>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</si>
  <si>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</si>
  <si>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</si>
  <si>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</si>
  <si>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</si>
  <si>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</si>
  <si>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</si>
  <si>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</si>
  <si>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</si>
  <si>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</si>
  <si>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</si>
  <si>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</si>
  <si>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</si>
  <si>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</si>
  <si>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</si>
  <si>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</si>
  <si>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</si>
  <si>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</si>
  <si>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</si>
  <si>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</si>
  <si>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</si>
  <si>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</si>
  <si>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</si>
  <si>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</si>
  <si>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</si>
  <si>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</si>
  <si>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</si>
  <si>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</si>
  <si>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</si>
  <si>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</si>
  <si>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</si>
  <si>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</si>
  <si>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</si>
  <si>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</si>
  <si>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</si>
  <si>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</si>
  <si>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</si>
  <si>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</si>
  <si>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</si>
  <si>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</si>
  <si>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</si>
  <si>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</si>
  <si>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</si>
  <si>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</si>
  <si>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</si>
  <si>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</si>
  <si>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</si>
  <si>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</si>
  <si>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</si>
  <si>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</si>
  <si>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</si>
  <si>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</si>
  <si>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</si>
  <si>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</si>
  <si>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</si>
  <si>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</si>
  <si>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</si>
  <si>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</si>
  <si>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</si>
  <si>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</si>
  <si>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</si>
  <si>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</si>
  <si>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</si>
  <si>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</si>
  <si>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</si>
  <si>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</si>
  <si>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</si>
  <si>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</si>
  <si>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</si>
  <si>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</si>
  <si>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</si>
  <si>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</si>
  <si>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</si>
  <si>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</si>
  <si>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</si>
  <si>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</si>
  <si>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</si>
  <si>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</si>
  <si>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</si>
  <si>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</si>
  <si>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</si>
  <si>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</si>
  <si>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</si>
  <si>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</si>
  <si>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</si>
  <si>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</si>
  <si>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</si>
  <si>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</si>
  <si>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</si>
  <si>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</si>
  <si>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</si>
  <si>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</si>
  <si>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</si>
  <si>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</si>
  <si>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</si>
  <si>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</si>
  <si>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</si>
  <si>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</si>
  <si>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</si>
  <si>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</si>
  <si>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</si>
  <si>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</si>
  <si>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</si>
  <si>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</si>
  <si>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</si>
  <si>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</si>
  <si>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</si>
  <si>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</si>
  <si>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</si>
  <si>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</si>
  <si>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</si>
  <si>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</si>
  <si>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</si>
  <si>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</si>
  <si>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</si>
  <si>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</si>
  <si>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</si>
  <si>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</si>
  <si>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</si>
  <si>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</si>
  <si>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</si>
  <si>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</si>
  <si>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</si>
  <si>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</si>
  <si>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</si>
  <si>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</si>
  <si>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</si>
  <si>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</si>
  <si>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</si>
  <si>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</si>
  <si>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</si>
  <si>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</si>
  <si>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</si>
  <si>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</si>
  <si>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</si>
  <si>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</si>
  <si>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</si>
  <si>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</si>
  <si>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</si>
  <si>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</si>
  <si>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</si>
  <si>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</si>
  <si>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</si>
  <si>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</si>
  <si>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</si>
  <si>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</si>
  <si>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</si>
  <si>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</si>
  <si>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</si>
  <si>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</si>
  <si>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</si>
  <si>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</si>
  <si>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</si>
  <si>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</si>
  <si>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</si>
  <si>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</si>
  <si>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</si>
  <si>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</si>
  <si>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</si>
  <si>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</si>
  <si>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</si>
  <si>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</si>
  <si>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</si>
  <si>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</si>
  <si>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</si>
  <si>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</si>
  <si>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</si>
  <si>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</si>
  <si>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</si>
  <si>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</si>
  <si>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</si>
  <si>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</si>
  <si>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</si>
  <si>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</si>
  <si>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</si>
  <si>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</si>
  <si>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</si>
  <si>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</si>
  <si>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</si>
  <si>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</si>
  <si>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</si>
  <si>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</si>
  <si>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</si>
  <si>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</si>
  <si>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</si>
  <si>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</si>
  <si>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</si>
  <si>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</si>
  <si>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</si>
  <si>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</si>
  <si>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</si>
  <si>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</si>
  <si>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</si>
  <si>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</si>
  <si>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</si>
  <si>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</si>
  <si>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</si>
  <si>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</si>
  <si>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</si>
  <si>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</si>
  <si>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</si>
  <si>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</si>
  <si>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</si>
  <si>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</si>
  <si>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</si>
  <si>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</si>
  <si>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</si>
  <si>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</si>
  <si>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</si>
  <si>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</si>
  <si>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</si>
  <si>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</si>
  <si>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</si>
  <si>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</si>
  <si>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</si>
  <si>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</si>
  <si>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</si>
  <si>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</si>
  <si>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</si>
  <si>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</si>
  <si>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</si>
  <si>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</si>
  <si>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</si>
  <si>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</si>
  <si>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</si>
  <si>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</si>
  <si>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</si>
  <si>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</si>
  <si>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</si>
  <si>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</si>
  <si>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</si>
  <si>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</si>
  <si>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</si>
  <si>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</si>
  <si>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</si>
  <si>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</si>
  <si>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</si>
  <si>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</si>
  <si>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</si>
  <si>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</si>
  <si>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</si>
  <si>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</si>
  <si>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</si>
  <si>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</si>
  <si>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</si>
  <si>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</si>
  <si>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</si>
  <si>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</si>
  <si>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</si>
  <si>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</si>
  <si>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</si>
  <si>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</si>
  <si>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</si>
  <si>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</si>
  <si>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</si>
  <si>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</si>
  <si>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</si>
  <si>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</si>
  <si>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</si>
  <si>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</si>
  <si>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</si>
  <si>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</si>
  <si>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</si>
  <si>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</si>
  <si>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</si>
  <si>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</si>
  <si>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</si>
  <si>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</si>
  <si>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</si>
  <si>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</si>
  <si>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</si>
  <si>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</si>
  <si>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</si>
  <si>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</si>
  <si>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</si>
  <si>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</si>
  <si>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</si>
  <si>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</si>
  <si>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</si>
  <si>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</si>
  <si>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</si>
  <si>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</si>
  <si>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</si>
  <si>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</si>
  <si>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</si>
  <si>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</si>
  <si>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</si>
  <si>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</si>
  <si>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</si>
  <si>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</si>
  <si>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</si>
  <si>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</si>
  <si>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</si>
  <si>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</si>
  <si>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</si>
  <si>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</si>
  <si>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</si>
  <si>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</si>
  <si>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</si>
  <si>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</si>
  <si>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</si>
  <si>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</si>
  <si>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</si>
  <si>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</si>
  <si>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</si>
  <si>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</si>
  <si>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</si>
  <si>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</si>
  <si>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</si>
  <si>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</si>
  <si>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</si>
  <si>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</si>
  <si>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</si>
  <si>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</si>
  <si>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</si>
  <si>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</si>
  <si>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</si>
  <si>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</si>
  <si>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</si>
  <si>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</si>
  <si>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</si>
  <si>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</si>
  <si>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</si>
  <si>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</si>
  <si>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</si>
  <si>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</si>
  <si>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</si>
  <si>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</si>
  <si>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</si>
  <si>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</si>
  <si>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</si>
  <si>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</si>
  <si>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</si>
  <si>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</si>
  <si>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</si>
  <si>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</si>
  <si>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</si>
  <si>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</si>
  <si>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</si>
  <si>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</si>
  <si>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</si>
  <si>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</si>
  <si>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</si>
  <si>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</si>
  <si>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</si>
  <si>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</si>
  <si>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</si>
  <si>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</si>
  <si>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</si>
  <si>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</si>
  <si>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</si>
  <si>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</si>
  <si>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</si>
  <si>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</si>
  <si>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</si>
  <si>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</si>
  <si>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</si>
  <si>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</si>
  <si>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</si>
  <si>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</si>
  <si>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</si>
  <si>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</si>
  <si>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</si>
  <si>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</si>
  <si>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</si>
  <si>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</si>
  <si>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</si>
  <si>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</si>
  <si>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</si>
  <si>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</si>
  <si>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</si>
  <si>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</si>
  <si>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</si>
  <si>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</si>
  <si>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</si>
  <si>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</si>
  <si>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</si>
  <si>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</si>
  <si>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</si>
  <si>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</si>
  <si>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</si>
  <si>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</si>
  <si>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</si>
  <si>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</si>
  <si>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</si>
  <si>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</si>
  <si>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</si>
  <si>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</si>
  <si>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</si>
  <si>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</si>
  <si>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</si>
  <si>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</si>
  <si>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</si>
  <si>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</si>
  <si>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</si>
  <si>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</si>
  <si>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</si>
  <si>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</si>
  <si>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</si>
  <si>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</si>
  <si>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</si>
  <si>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</si>
  <si>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</si>
  <si>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</si>
  <si>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</si>
  <si>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</si>
  <si>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</si>
  <si>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</si>
  <si>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</si>
  <si>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</si>
  <si>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</si>
  <si>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</si>
  <si>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</si>
  <si>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</si>
  <si>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</si>
  <si>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</si>
  <si>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</si>
  <si>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</si>
  <si>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</si>
  <si>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</si>
  <si>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</si>
  <si>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</si>
  <si>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</si>
  <si>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</si>
  <si>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</si>
  <si>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</si>
  <si>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</si>
  <si>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</si>
  <si>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</si>
  <si>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</si>
  <si>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</si>
  <si>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</si>
  <si>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</si>
  <si>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</si>
  <si>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</si>
  <si>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</si>
  <si>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</si>
  <si>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</si>
  <si>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</si>
  <si>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</si>
  <si>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</si>
  <si>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</si>
  <si>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</si>
  <si>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</si>
  <si>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</si>
  <si>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</si>
  <si>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</si>
  <si>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</si>
  <si>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</si>
  <si>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</si>
  <si>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</si>
  <si>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</si>
  <si>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</si>
  <si>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</si>
  <si>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</si>
  <si>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</si>
  <si>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</si>
  <si>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</si>
  <si>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</si>
  <si>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</si>
  <si>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</si>
  <si>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</si>
  <si>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</si>
  <si>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</si>
  <si>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</si>
  <si>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</si>
  <si>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</si>
  <si>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</si>
  <si>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</si>
  <si>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</si>
  <si>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</si>
  <si>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</si>
  <si>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</si>
  <si>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</si>
  <si>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</si>
  <si>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</si>
  <si>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</si>
  <si>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</si>
  <si>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</si>
  <si>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</si>
  <si>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</si>
  <si>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</si>
  <si>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</si>
  <si>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</si>
  <si>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</si>
  <si>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</si>
  <si>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</si>
  <si>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</si>
  <si>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</si>
  <si>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</si>
  <si>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</si>
  <si>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</si>
  <si>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</si>
  <si>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</si>
  <si>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</si>
  <si>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</si>
  <si>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</si>
  <si>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</si>
  <si>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</si>
  <si>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</si>
  <si>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</si>
  <si>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</si>
  <si>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</si>
  <si>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</si>
  <si>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</si>
  <si>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</si>
  <si>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</si>
  <si>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</si>
  <si>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</si>
  <si>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</si>
  <si>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</si>
  <si>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</si>
  <si>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</si>
  <si>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</si>
  <si>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</si>
  <si>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</si>
  <si>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</si>
  <si>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</si>
  <si>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</si>
  <si>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</si>
  <si>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</si>
  <si>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</si>
  <si>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</si>
  <si>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</si>
  <si>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</si>
  <si>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</si>
  <si>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</si>
  <si>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</si>
  <si>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</si>
  <si>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</si>
  <si>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</si>
  <si>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</si>
  <si>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</si>
  <si>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</si>
  <si>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</si>
  <si>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</si>
  <si>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</si>
  <si>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</si>
  <si>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</si>
  <si>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</si>
  <si>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</si>
  <si>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</si>
  <si>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</si>
  <si>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</si>
  <si>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</si>
  <si>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</si>
  <si>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</si>
  <si>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</si>
  <si>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</si>
  <si>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</si>
  <si>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</si>
  <si>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</si>
  <si>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</si>
  <si>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</si>
  <si>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</si>
  <si>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</si>
  <si>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</si>
  <si>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</si>
  <si>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</si>
  <si>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</si>
  <si>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</si>
  <si>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</si>
  <si>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</si>
  <si>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</si>
  <si>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</si>
  <si>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</si>
  <si>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</si>
  <si>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</si>
  <si>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</si>
  <si>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</si>
  <si>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</si>
  <si>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</si>
  <si>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</si>
  <si>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</si>
  <si>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</si>
  <si>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</si>
  <si>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</si>
  <si>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</si>
  <si>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</si>
  <si>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</si>
  <si>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</si>
  <si>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</si>
  <si>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</si>
  <si>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</si>
  <si>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</si>
  <si>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</si>
  <si>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</si>
  <si>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</si>
  <si>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</si>
  <si>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</si>
  <si>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</si>
  <si>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</si>
  <si>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</si>
  <si>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</si>
  <si>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</si>
  <si>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</si>
  <si>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</si>
  <si>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</si>
  <si>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</si>
  <si>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</si>
  <si>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</si>
  <si>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</si>
  <si>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</si>
  <si>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</si>
  <si>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</si>
  <si>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</si>
  <si>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</si>
  <si>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</si>
  <si>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</si>
  <si>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</si>
  <si>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</si>
  <si>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</si>
  <si>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</si>
  <si>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</si>
  <si>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</si>
  <si>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</si>
  <si>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</si>
  <si>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</si>
  <si>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</si>
  <si>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</si>
  <si>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</si>
  <si>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</si>
  <si>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</si>
  <si>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</si>
  <si>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</si>
  <si>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</si>
  <si>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</si>
  <si>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</si>
  <si>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</si>
  <si>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</si>
  <si>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</si>
  <si>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</si>
  <si>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</si>
  <si>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</si>
  <si>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</si>
  <si>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</si>
  <si>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</si>
  <si>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</si>
  <si>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</si>
  <si>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</si>
  <si>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</si>
  <si>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</si>
  <si>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</si>
  <si>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</si>
  <si>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</si>
  <si>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</si>
  <si>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</si>
  <si>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</si>
  <si>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</si>
  <si>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</si>
  <si>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</si>
  <si>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</si>
  <si>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</si>
  <si>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</si>
  <si>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</si>
  <si>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</si>
  <si>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</si>
  <si>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</si>
  <si>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</si>
  <si>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</si>
  <si>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</si>
  <si>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</si>
  <si>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</si>
  <si>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</si>
  <si>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</si>
  <si>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</si>
  <si>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</si>
  <si>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</si>
  <si>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</si>
  <si>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</si>
  <si>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</si>
  <si>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</si>
  <si>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</si>
  <si>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</si>
  <si>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</si>
  <si>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</si>
  <si>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</si>
  <si>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</si>
  <si>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</si>
  <si>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</si>
  <si>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</si>
  <si>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</si>
  <si>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</si>
  <si>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</si>
  <si>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</si>
  <si>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</si>
  <si>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</si>
  <si>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</si>
  <si>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</si>
  <si>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</si>
  <si>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</si>
  <si>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</si>
  <si>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</si>
  <si>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</si>
  <si>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</si>
  <si>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</si>
  <si>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</si>
  <si>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</si>
  <si>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</si>
  <si>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</si>
  <si>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</si>
  <si>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</si>
  <si>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</si>
  <si>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</si>
  <si>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</si>
  <si>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</si>
  <si>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</si>
  <si>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</si>
  <si>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</si>
  <si>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</si>
  <si>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</si>
  <si>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</si>
  <si>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</si>
  <si>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</si>
  <si>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</si>
  <si>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</si>
  <si>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</si>
  <si>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</si>
  <si>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</si>
  <si>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</si>
  <si>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</si>
  <si>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</si>
  <si>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</si>
  <si>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</si>
  <si>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</si>
  <si>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</si>
  <si>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</si>
  <si>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</si>
  <si>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</si>
  <si>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</si>
  <si>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</si>
  <si>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</si>
  <si>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</si>
  <si>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</si>
  <si>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</si>
  <si>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</si>
  <si>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</si>
  <si>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</si>
  <si>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</si>
  <si>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</si>
  <si>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</si>
  <si>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</si>
  <si>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</si>
  <si>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</si>
  <si>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</si>
  <si>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</si>
  <si>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</si>
  <si>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</si>
  <si>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</si>
  <si>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</si>
  <si>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</si>
  <si>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</si>
  <si>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</si>
  <si>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</si>
  <si>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</si>
  <si>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</si>
  <si>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</si>
  <si>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</si>
  <si>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</si>
  <si>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</si>
  <si>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</si>
  <si>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</si>
  <si>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</si>
  <si>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</si>
  <si>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</si>
  <si>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</si>
  <si>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</si>
  <si>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</si>
  <si>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</si>
  <si>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</si>
  <si>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</si>
  <si>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</si>
  <si>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</si>
  <si>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</si>
  <si>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</si>
  <si>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</si>
  <si>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</si>
  <si>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</si>
  <si>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</si>
  <si>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</si>
  <si>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</si>
  <si>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</si>
  <si>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</si>
  <si>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</si>
  <si>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</si>
  <si>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</si>
  <si>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</si>
  <si>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</si>
  <si>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</si>
  <si>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</si>
  <si>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</si>
  <si>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</si>
  <si>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</si>
  <si>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</si>
  <si>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</si>
  <si>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</si>
  <si>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</si>
  <si>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</si>
  <si>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</si>
  <si>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</si>
  <si>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</si>
  <si>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</si>
  <si>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</si>
  <si>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</si>
  <si>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</si>
  <si>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</si>
  <si>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</si>
  <si>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</si>
  <si>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</si>
  <si>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</si>
  <si>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</si>
  <si>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</si>
  <si>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</si>
  <si>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</si>
  <si>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</si>
  <si>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</si>
  <si>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</si>
  <si>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</si>
  <si>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</si>
  <si>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</si>
  <si>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</si>
  <si>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</si>
  <si>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</si>
  <si>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</si>
  <si>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</si>
  <si>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</si>
  <si>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</si>
  <si>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</si>
  <si>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</si>
  <si>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</si>
  <si>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</si>
  <si>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</si>
  <si>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</si>
  <si>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</si>
  <si>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</si>
  <si>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</si>
  <si>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</si>
  <si>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</si>
  <si>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</si>
  <si>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</si>
  <si>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</si>
  <si>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</si>
  <si>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</si>
  <si>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</si>
  <si>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</si>
  <si>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</si>
  <si>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</si>
  <si>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</si>
  <si>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</si>
  <si>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</si>
  <si>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</si>
  <si>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</si>
  <si>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</si>
  <si>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</si>
  <si>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</si>
  <si>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</si>
  <si>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</si>
  <si>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</si>
  <si>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</si>
  <si>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</si>
  <si>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</si>
  <si>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</si>
  <si>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</si>
  <si>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</si>
  <si>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</si>
  <si>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</si>
  <si>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</si>
  <si>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</si>
  <si>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</si>
  <si>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</si>
  <si>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</si>
  <si>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</si>
  <si>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</si>
  <si>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</si>
  <si>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</si>
  <si>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</si>
  <si>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</si>
  <si>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</si>
  <si>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</si>
  <si>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</si>
  <si>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</si>
  <si>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</si>
  <si>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</si>
  <si>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</si>
  <si>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</si>
  <si>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</si>
  <si>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</si>
  <si>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</si>
  <si>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</si>
  <si>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</si>
  <si>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</si>
  <si>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</si>
  <si>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</si>
  <si>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</si>
  <si>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</si>
  <si>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</si>
  <si>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</si>
  <si>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</si>
  <si>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</si>
  <si>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</si>
  <si>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</si>
  <si>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</si>
  <si>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</si>
  <si>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</si>
  <si>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</si>
  <si>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</si>
  <si>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</si>
  <si>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</si>
  <si>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</si>
  <si>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</si>
  <si>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</si>
  <si>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</si>
  <si>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</si>
  <si>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</si>
  <si>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</si>
  <si>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</si>
  <si>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</si>
  <si>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</si>
  <si>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</si>
  <si>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</si>
  <si>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</si>
  <si>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</si>
  <si>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</si>
  <si>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</si>
  <si>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</si>
  <si>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</si>
  <si>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</si>
  <si>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</si>
  <si>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</si>
  <si>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</si>
  <si>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</si>
  <si>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</si>
  <si>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</si>
  <si>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</si>
  <si>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</si>
  <si>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</si>
  <si>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</si>
  <si>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</si>
  <si>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</si>
  <si>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</si>
  <si>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</si>
  <si>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</si>
  <si>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</si>
  <si>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</si>
  <si>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</si>
  <si>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</si>
  <si>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</si>
  <si>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</si>
  <si>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</si>
  <si>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</si>
  <si>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</si>
  <si>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</si>
  <si>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</si>
  <si>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</si>
  <si>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</si>
  <si>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</si>
  <si>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</si>
  <si>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</si>
  <si>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</si>
  <si>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</si>
  <si>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</si>
  <si>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</si>
  <si>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</si>
  <si>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</si>
  <si>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</si>
  <si>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</si>
  <si>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</si>
  <si>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</si>
  <si>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</si>
  <si>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</si>
  <si>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</si>
  <si>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</si>
  <si>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</si>
  <si>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</si>
  <si>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</si>
  <si>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</si>
  <si>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</si>
  <si>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</si>
  <si>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</si>
  <si>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</si>
  <si>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</si>
  <si>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</si>
  <si>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</si>
  <si>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</si>
  <si>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</si>
  <si>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</si>
  <si>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</si>
  <si>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</si>
  <si>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</si>
  <si>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</si>
  <si>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</si>
  <si>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</si>
  <si>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</si>
  <si>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</si>
  <si>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</si>
  <si>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</si>
  <si>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</si>
  <si>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</si>
  <si>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</si>
  <si>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</si>
  <si>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</si>
  <si>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</si>
  <si>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</si>
  <si>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</si>
  <si>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</si>
  <si>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</si>
  <si>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</si>
  <si>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</si>
  <si>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</si>
  <si>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</si>
  <si>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</si>
  <si>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</si>
  <si>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</si>
  <si>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</si>
  <si>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</si>
  <si>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</si>
  <si>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</si>
  <si>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</si>
  <si>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</si>
  <si>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</si>
  <si>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</si>
  <si>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</si>
  <si>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</si>
  <si>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</si>
  <si>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</si>
  <si>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</si>
  <si>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</si>
  <si>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</si>
  <si>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</si>
  <si>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</si>
  <si>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</si>
  <si>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</si>
  <si>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</si>
  <si>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</si>
  <si>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</si>
  <si>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</si>
  <si>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</si>
  <si>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</si>
  <si>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</si>
  <si>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</si>
  <si>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</si>
  <si>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</si>
  <si>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</si>
  <si>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</si>
  <si>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</si>
  <si>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</si>
  <si>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</si>
  <si>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</si>
  <si>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</si>
  <si>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</si>
  <si>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</si>
  <si>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</si>
  <si>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</si>
  <si>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</si>
  <si>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</si>
  <si>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</si>
  <si>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</si>
  <si>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</si>
  <si>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</si>
  <si>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</si>
  <si>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</si>
  <si>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</si>
  <si>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</si>
  <si>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</si>
  <si>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</si>
  <si>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</si>
  <si>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</si>
  <si>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</si>
  <si>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</si>
  <si>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</si>
  <si>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</si>
  <si>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</si>
  <si>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</si>
  <si>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</si>
  <si>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</si>
  <si>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</si>
  <si>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</si>
  <si>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</si>
  <si>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</si>
  <si>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</si>
  <si>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</si>
  <si>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</si>
  <si>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</si>
  <si>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</si>
  <si>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</si>
  <si>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</si>
  <si>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</si>
  <si>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</si>
  <si>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</si>
  <si>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</si>
  <si>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</si>
  <si>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</si>
  <si>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</si>
  <si>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</si>
  <si>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</si>
  <si>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</si>
  <si>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</si>
  <si>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</si>
  <si>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</si>
  <si>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</si>
  <si>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</si>
  <si>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</si>
  <si>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</si>
  <si>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</si>
  <si>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</si>
  <si>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</si>
  <si>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</si>
  <si>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</si>
  <si>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</si>
  <si>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</si>
  <si>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</si>
  <si>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</si>
  <si>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</si>
  <si>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</si>
  <si>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</si>
  <si>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</si>
  <si>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</si>
  <si>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</si>
  <si>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</si>
  <si>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</si>
  <si>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</si>
  <si>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</si>
  <si>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</si>
  <si>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</si>
  <si>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</si>
  <si>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</si>
  <si>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</si>
  <si>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</si>
  <si>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</si>
  <si>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</si>
  <si>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</si>
  <si>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</si>
  <si>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</si>
  <si>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</si>
  <si>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</si>
  <si>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</si>
  <si>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</si>
  <si>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</si>
  <si>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</si>
  <si>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</si>
  <si>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</si>
  <si>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</si>
  <si>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</si>
  <si>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</si>
  <si>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</si>
  <si>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</si>
  <si>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</si>
  <si>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</si>
  <si>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</si>
  <si>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</si>
  <si>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</si>
  <si>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</si>
  <si>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</si>
  <si>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</si>
  <si>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</si>
  <si>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</si>
  <si>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</si>
  <si>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</si>
  <si>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</si>
  <si>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</si>
  <si>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</si>
  <si>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</si>
  <si>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</si>
  <si>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</si>
  <si>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</si>
  <si>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</si>
  <si>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</si>
  <si>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</si>
  <si>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</si>
  <si>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</si>
  <si>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</si>
  <si>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</si>
  <si>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</si>
  <si>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</si>
  <si>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</si>
  <si>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</si>
  <si>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</si>
  <si>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</si>
  <si>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</si>
  <si>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</si>
  <si>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</si>
  <si>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</si>
  <si>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</si>
  <si>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</si>
  <si>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</si>
  <si>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</si>
  <si>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</si>
  <si>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</si>
  <si>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</si>
  <si>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</si>
  <si>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</si>
  <si>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</si>
  <si>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</si>
  <si>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</si>
  <si>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</si>
  <si>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</si>
  <si>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</si>
  <si>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</si>
  <si>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</si>
  <si>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</si>
  <si>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</si>
  <si>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</si>
  <si>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</si>
  <si>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</si>
  <si>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</si>
  <si>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</si>
  <si>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</si>
  <si>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</si>
  <si>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</si>
  <si>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</si>
  <si>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</si>
  <si>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</si>
  <si>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</si>
  <si>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</si>
  <si>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</si>
  <si>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</si>
  <si>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</si>
  <si>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</si>
  <si>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</si>
  <si>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</si>
  <si>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</si>
  <si>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</si>
  <si>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</si>
  <si>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</si>
  <si>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</si>
  <si>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</si>
  <si>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</si>
  <si>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</si>
  <si>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</si>
  <si>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</si>
  <si>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</si>
  <si>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</si>
  <si>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</si>
  <si>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</si>
  <si>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</si>
  <si>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</si>
  <si>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</si>
  <si>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</si>
  <si>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</si>
  <si>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</si>
  <si>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</si>
  <si>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</si>
  <si>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</si>
  <si>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</si>
  <si>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</si>
  <si>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</si>
  <si>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</si>
  <si>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</si>
  <si>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</si>
  <si>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</si>
  <si>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</si>
  <si>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</si>
  <si>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</si>
  <si>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</si>
  <si>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</si>
  <si>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</si>
  <si>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</si>
  <si>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</si>
  <si>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</si>
  <si>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</si>
  <si>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</si>
  <si>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</si>
  <si>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</si>
  <si>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</si>
  <si>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</si>
  <si>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</si>
  <si>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</si>
  <si>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</si>
  <si>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</si>
  <si>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</si>
  <si>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</si>
  <si>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</si>
  <si>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</si>
  <si>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</si>
  <si>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</si>
  <si>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</si>
  <si>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</si>
  <si>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</si>
  <si>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</si>
  <si>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</si>
  <si>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</si>
  <si>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</si>
  <si>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</si>
  <si>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</si>
  <si>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</si>
  <si>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</si>
  <si>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</si>
  <si>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</si>
  <si>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</si>
  <si>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</si>
  <si>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</si>
  <si>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</si>
  <si>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</si>
  <si>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</si>
  <si>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</si>
  <si>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</si>
  <si>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</si>
  <si>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</si>
  <si>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</si>
  <si>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</si>
  <si>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</si>
  <si>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</si>
  <si>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</si>
  <si>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</si>
  <si>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</si>
  <si>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</si>
  <si>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</si>
  <si>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</si>
  <si>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</si>
  <si>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</si>
  <si>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</si>
  <si>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</si>
  <si>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</si>
  <si>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</si>
  <si>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</si>
  <si>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</si>
  <si>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</si>
  <si>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</si>
  <si>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</si>
  <si>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</si>
  <si>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</si>
  <si>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</si>
  <si>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</si>
  <si>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</si>
  <si>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</si>
  <si>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</si>
  <si>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</si>
  <si>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</si>
  <si>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</si>
  <si>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</si>
  <si>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</si>
  <si>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</si>
  <si>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</si>
  <si>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</si>
  <si>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</si>
  <si>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</si>
  <si>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</si>
  <si>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</si>
  <si>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</si>
  <si>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</si>
  <si>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</si>
  <si>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</si>
  <si>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</si>
  <si>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</si>
  <si>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</si>
  <si>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</si>
  <si>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</si>
  <si>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</si>
  <si>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</si>
  <si>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</si>
  <si>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</si>
  <si>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</si>
  <si>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</si>
  <si>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</si>
  <si>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</si>
  <si>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</si>
  <si>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</si>
  <si>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</si>
  <si>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</si>
  <si>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</si>
  <si>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</si>
  <si>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</si>
  <si>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</si>
  <si>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</si>
  <si>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</si>
  <si>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</si>
  <si>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</si>
  <si>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</si>
  <si>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</si>
  <si>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</si>
  <si>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</si>
  <si>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</si>
  <si>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</si>
  <si>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</si>
  <si>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</si>
  <si>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</si>
  <si>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</si>
  <si>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</si>
  <si>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</si>
  <si>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</si>
  <si>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</si>
  <si>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</si>
  <si>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</si>
  <si>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</si>
  <si>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</si>
  <si>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</si>
  <si>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</si>
  <si>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</si>
  <si>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</si>
  <si>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</si>
  <si>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</si>
  <si>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</si>
  <si>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</si>
  <si>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</si>
  <si>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</si>
  <si>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</si>
  <si>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</si>
  <si>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</si>
  <si>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</si>
  <si>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</si>
  <si>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</si>
  <si>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</si>
  <si>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</si>
  <si>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</si>
  <si>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</si>
  <si>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</si>
  <si>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</si>
  <si>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</si>
  <si>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</si>
  <si>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</si>
  <si>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</si>
  <si>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</si>
  <si>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</si>
  <si>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</si>
  <si>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</si>
  <si>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</si>
  <si>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</si>
  <si>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</si>
  <si>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</si>
  <si>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</si>
  <si>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</si>
  <si>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</si>
  <si>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</si>
  <si>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</si>
  <si>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</si>
  <si>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</si>
  <si>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</si>
  <si>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</si>
  <si>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</si>
  <si>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</si>
  <si>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</si>
  <si>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</si>
  <si>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</si>
  <si>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</si>
  <si>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</si>
  <si>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</si>
  <si>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</si>
  <si>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</si>
  <si>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</si>
  <si>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</si>
  <si>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</si>
  <si>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</si>
  <si>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</si>
  <si>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</si>
  <si>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</si>
  <si>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</si>
  <si>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</si>
  <si>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</si>
  <si>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</si>
  <si>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</si>
  <si>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</si>
  <si>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</si>
  <si>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</si>
  <si>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</si>
  <si>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</si>
  <si>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</si>
  <si>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</si>
  <si>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</si>
  <si>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</si>
  <si>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</si>
  <si>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</si>
  <si>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</si>
  <si>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</si>
  <si>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</si>
  <si>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</si>
  <si>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</si>
  <si>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</si>
  <si>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</si>
  <si>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</si>
  <si>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</si>
  <si>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</si>
  <si>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</si>
  <si>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</si>
  <si>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</si>
  <si>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</si>
  <si>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</si>
  <si>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</si>
  <si>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</si>
  <si>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</si>
  <si>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</si>
  <si>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</si>
  <si>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</si>
  <si>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</si>
  <si>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</si>
  <si>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</si>
  <si>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</si>
  <si>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</si>
  <si>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</si>
  <si>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</si>
  <si>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</si>
  <si>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</si>
  <si>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</si>
  <si>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</si>
  <si>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</si>
  <si>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</si>
  <si>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</si>
  <si>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</si>
  <si>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</si>
  <si>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</si>
  <si>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</si>
  <si>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</si>
  <si>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</si>
  <si>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</si>
  <si>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</si>
  <si>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</si>
  <si>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</si>
  <si>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</si>
  <si>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</si>
  <si>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</si>
  <si>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</si>
  <si>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</si>
  <si>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</si>
  <si>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</si>
  <si>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</si>
  <si>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</si>
  <si>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</si>
  <si>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</si>
  <si>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</si>
  <si>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</si>
  <si>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</si>
  <si>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</si>
  <si>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</si>
  <si>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</si>
  <si>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</si>
  <si>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</si>
  <si>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</si>
  <si>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</si>
  <si>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</si>
  <si>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</si>
  <si>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</si>
  <si>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</si>
  <si>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</si>
  <si>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</si>
  <si>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</si>
  <si>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</si>
  <si>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</si>
  <si>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</si>
  <si>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</si>
  <si>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</si>
  <si>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</si>
  <si>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</si>
  <si>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</si>
  <si>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</si>
  <si>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</si>
  <si>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</si>
  <si>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</si>
  <si>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</si>
  <si>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</si>
  <si>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</si>
  <si>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</si>
  <si>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</si>
  <si>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</si>
  <si>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</si>
  <si>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</si>
  <si>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</si>
  <si>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</si>
  <si>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</si>
  <si>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</si>
  <si>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</si>
  <si>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</si>
  <si>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</si>
  <si>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</si>
  <si>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</si>
  <si>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</si>
  <si>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</si>
  <si>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</si>
  <si>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</si>
  <si>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</si>
  <si>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</si>
  <si>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</si>
  <si>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</si>
  <si>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</si>
  <si>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</si>
  <si>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</si>
  <si>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</si>
  <si>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</si>
  <si>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</si>
  <si>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</si>
  <si>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</si>
  <si>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</si>
  <si>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</si>
  <si>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</si>
  <si>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</si>
  <si>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</si>
  <si>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</si>
  <si>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</si>
  <si>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</si>
  <si>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</si>
  <si>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</si>
  <si>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</si>
  <si>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</si>
  <si>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</si>
  <si>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</si>
  <si>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</si>
  <si>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</si>
  <si>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</si>
  <si>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</si>
  <si>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</si>
  <si>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</si>
  <si>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</si>
  <si>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</si>
  <si>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</si>
  <si>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</si>
  <si>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</si>
  <si>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</si>
  <si>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</si>
  <si>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</si>
  <si>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</si>
  <si>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</si>
  <si>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</si>
  <si>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</si>
  <si>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</si>
  <si>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</si>
  <si>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</si>
  <si>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</si>
  <si>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</si>
  <si>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</si>
  <si>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</si>
  <si>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</si>
  <si>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</si>
  <si>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</si>
  <si>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</si>
  <si>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</si>
  <si>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</si>
  <si>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</si>
  <si>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</si>
  <si>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</si>
  <si>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</si>
  <si>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</si>
  <si>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</si>
  <si>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</si>
  <si>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</si>
  <si>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</si>
  <si>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</si>
  <si>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</si>
  <si>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</si>
  <si>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</si>
  <si>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</si>
  <si>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</si>
  <si>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</si>
  <si>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</si>
  <si>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</si>
  <si>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</si>
  <si>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</si>
  <si>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</si>
  <si>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</si>
  <si>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</si>
  <si>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</si>
  <si>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</si>
  <si>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</si>
  <si>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</si>
  <si>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</si>
  <si>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</si>
  <si>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</si>
  <si>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</si>
  <si>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</si>
  <si>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</si>
  <si>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</si>
  <si>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</si>
  <si>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</si>
  <si>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</si>
  <si>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</si>
  <si>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</si>
  <si>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</si>
  <si>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</si>
  <si>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</si>
  <si>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</si>
  <si>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</si>
  <si>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</si>
  <si>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</si>
  <si>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</si>
  <si>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</si>
  <si>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</si>
  <si>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</si>
  <si>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</si>
  <si>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</si>
  <si>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</si>
  <si>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</si>
  <si>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</si>
  <si>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</si>
  <si>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</si>
  <si>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</si>
  <si>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</si>
  <si>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</si>
  <si>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</si>
  <si>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</si>
  <si>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</si>
  <si>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</si>
  <si>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</si>
  <si>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</si>
  <si>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</si>
  <si>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</si>
  <si>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</si>
  <si>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</si>
  <si>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</si>
  <si>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</si>
  <si>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</si>
  <si>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</si>
  <si>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</si>
  <si>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</si>
  <si>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</si>
  <si>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</si>
  <si>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</si>
  <si>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</si>
  <si>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</si>
  <si>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</si>
  <si>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</si>
  <si>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</si>
  <si>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</si>
  <si>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</si>
  <si>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</si>
  <si>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</si>
  <si>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</si>
  <si>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</si>
  <si>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</si>
  <si>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</si>
  <si>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</si>
  <si>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</si>
  <si>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</si>
  <si>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</si>
  <si>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</si>
  <si>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</si>
  <si>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</si>
  <si>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</si>
  <si>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</si>
  <si>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</si>
  <si>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</si>
  <si>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</si>
  <si>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</si>
  <si>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</si>
  <si>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</si>
  <si>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</si>
  <si>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</si>
  <si>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</si>
  <si>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</si>
  <si>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</si>
  <si>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</si>
  <si>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</si>
  <si>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</si>
  <si>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</si>
  <si>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</si>
  <si>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</si>
  <si>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</si>
  <si>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</si>
  <si>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</si>
  <si>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</si>
  <si>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</si>
  <si>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</si>
  <si>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</si>
  <si>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</si>
  <si>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</si>
  <si>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</si>
  <si>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</si>
  <si>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</si>
  <si>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</si>
  <si>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</si>
  <si>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</si>
  <si>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</si>
  <si>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</si>
  <si>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</si>
  <si>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</si>
  <si>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</si>
  <si>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</si>
  <si>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</si>
  <si>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</si>
  <si>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</si>
  <si>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</si>
  <si>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</si>
  <si>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</si>
  <si>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</si>
  <si>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</si>
  <si>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</si>
  <si>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</si>
  <si>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</si>
  <si>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</si>
  <si>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</si>
  <si>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</si>
  <si>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</si>
  <si>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</si>
  <si>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</si>
  <si>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</si>
  <si>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</si>
  <si>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</si>
  <si>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</si>
  <si>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</si>
  <si>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</si>
  <si>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</si>
  <si>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</si>
  <si>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</si>
  <si>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</si>
  <si>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</si>
  <si>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</si>
  <si>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</si>
  <si>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</si>
  <si>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</si>
  <si>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</si>
  <si>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</si>
  <si>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</si>
  <si>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</si>
  <si>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</si>
  <si>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</si>
  <si>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</si>
  <si>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</si>
  <si>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</si>
  <si>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</si>
  <si>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</si>
  <si>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</si>
  <si>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</si>
  <si>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</si>
  <si>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</si>
  <si>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</si>
  <si>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</si>
  <si>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</si>
  <si>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</si>
  <si>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</si>
  <si>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</si>
  <si>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</si>
  <si>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</si>
  <si>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</si>
  <si>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</si>
  <si>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</si>
  <si>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</si>
  <si>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</si>
  <si>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</si>
  <si>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</si>
  <si>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</si>
  <si>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</si>
  <si>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</si>
  <si>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</si>
  <si>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</si>
  <si>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</si>
  <si>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</si>
  <si>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</si>
  <si>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</si>
  <si>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</si>
  <si>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</si>
  <si>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</si>
  <si>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</si>
  <si>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</si>
  <si>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</si>
  <si>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</si>
  <si>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</si>
  <si>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</si>
  <si>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</si>
  <si>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</si>
  <si>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</si>
  <si>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</si>
  <si>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</si>
  <si>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</si>
  <si>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</si>
  <si>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</si>
  <si>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</si>
  <si>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</si>
  <si>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</si>
  <si>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</si>
  <si>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</si>
  <si>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</si>
  <si>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</si>
  <si>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</si>
  <si>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</si>
  <si>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</si>
  <si>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</si>
  <si>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</si>
  <si>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</si>
  <si>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</si>
  <si>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</si>
  <si>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</si>
  <si>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</si>
  <si>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</si>
  <si>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</si>
  <si>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</si>
  <si>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</si>
  <si>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</si>
  <si>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</si>
  <si>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</si>
  <si>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</si>
  <si>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</si>
  <si>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</si>
  <si>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</si>
  <si>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</si>
  <si>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</si>
  <si>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</si>
  <si>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</si>
  <si>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</si>
  <si>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</si>
  <si>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</si>
  <si>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</si>
  <si>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</si>
  <si>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</si>
  <si>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</si>
  <si>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</si>
  <si>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</si>
  <si>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</si>
  <si>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</si>
  <si>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</si>
  <si>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</si>
  <si>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</si>
  <si>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</si>
  <si>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</si>
  <si>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</si>
  <si>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</si>
  <si>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</si>
  <si>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</si>
  <si>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</si>
  <si>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</si>
  <si>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</si>
  <si>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</si>
  <si>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</si>
  <si>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</si>
  <si>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</si>
  <si>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</si>
  <si>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</si>
  <si>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</si>
  <si>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</si>
  <si>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</si>
  <si>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</si>
  <si>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</si>
  <si>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</si>
  <si>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</si>
  <si>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</si>
  <si>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</si>
  <si>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</si>
  <si>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</si>
  <si>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</si>
  <si>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</si>
  <si>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</si>
  <si>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</si>
  <si>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</si>
  <si>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</si>
  <si>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</si>
  <si>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</si>
  <si>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</si>
  <si>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</si>
  <si>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</si>
  <si>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</si>
  <si>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</si>
  <si>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</si>
  <si>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</si>
  <si>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</si>
  <si>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</si>
  <si>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</si>
  <si>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</si>
  <si>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</si>
  <si>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</si>
  <si>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</si>
  <si>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</si>
  <si>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</si>
  <si>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</si>
  <si>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</si>
  <si>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</si>
  <si>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</si>
  <si>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</si>
  <si>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</si>
  <si>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</si>
  <si>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</si>
  <si>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</si>
  <si>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</si>
  <si>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</si>
  <si>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</si>
  <si>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</si>
  <si>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</si>
  <si>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</si>
  <si>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</si>
  <si>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</si>
  <si>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</si>
  <si>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</si>
  <si>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</si>
  <si>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</si>
  <si>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</si>
  <si>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</si>
  <si>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</si>
  <si>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</si>
  <si>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</si>
  <si>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</si>
  <si>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</si>
  <si>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</si>
  <si>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</si>
  <si>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</si>
  <si>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</si>
  <si>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</si>
  <si>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</si>
  <si>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</si>
  <si>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</si>
  <si>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</si>
  <si>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</si>
  <si>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</si>
  <si>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</si>
  <si>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</si>
  <si>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</si>
  <si>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</si>
  <si>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</si>
  <si>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</si>
  <si>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</si>
  <si>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</si>
  <si>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</si>
  <si>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</si>
  <si>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</si>
  <si>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</si>
  <si>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</si>
  <si>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</si>
  <si>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</si>
  <si>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</si>
  <si>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</si>
  <si>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</si>
  <si>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</si>
  <si>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</si>
  <si>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</si>
  <si>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</si>
  <si>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</si>
  <si>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</si>
  <si>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</si>
  <si>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</si>
  <si>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</si>
  <si>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</si>
  <si>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</si>
  <si>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</si>
  <si>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</si>
  <si>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</si>
  <si>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</si>
  <si>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</si>
  <si>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</si>
  <si>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</si>
  <si>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</si>
  <si>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</si>
  <si>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</si>
  <si>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</si>
  <si>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</si>
  <si>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</si>
  <si>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</si>
  <si>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</si>
  <si>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</si>
  <si>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</si>
  <si>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</si>
  <si>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</si>
  <si>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</si>
  <si>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</si>
  <si>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</si>
  <si>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</si>
  <si>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</si>
  <si>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</si>
  <si>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</si>
  <si>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</si>
  <si>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</si>
  <si>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</si>
  <si>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</si>
  <si>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</si>
  <si>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</si>
  <si>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</si>
  <si>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</si>
  <si>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</si>
  <si>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</si>
  <si>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</si>
  <si>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</si>
  <si>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</si>
  <si>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</si>
  <si>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</si>
  <si>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</si>
  <si>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</si>
  <si>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</si>
  <si>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</si>
  <si>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</si>
  <si>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</si>
  <si>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</si>
  <si>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</si>
  <si>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</si>
  <si>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</si>
  <si>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</si>
  <si>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</si>
  <si>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</si>
  <si>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</si>
  <si>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</si>
  <si>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</si>
  <si>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</si>
  <si>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</si>
  <si>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</si>
  <si>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</si>
  <si>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</si>
  <si>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</si>
  <si>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</si>
  <si>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</si>
  <si>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</si>
  <si>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</si>
  <si>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</si>
  <si>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</si>
  <si>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</si>
  <si>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</si>
  <si>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</si>
  <si>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</si>
  <si>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</si>
  <si>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</si>
  <si>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</si>
  <si>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</si>
  <si>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</si>
  <si>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</si>
  <si>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</si>
  <si>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</si>
  <si>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</si>
  <si>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</si>
  <si>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</si>
  <si>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</si>
  <si>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</si>
  <si>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</si>
  <si>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</si>
  <si>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</si>
  <si>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</si>
  <si>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</si>
  <si>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</si>
  <si>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</si>
  <si>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</si>
  <si>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</si>
  <si>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</si>
  <si>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</si>
  <si>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</si>
  <si>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</si>
  <si>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</si>
  <si>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</si>
  <si>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</si>
  <si>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</si>
  <si>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</si>
  <si>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</si>
  <si>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</si>
  <si>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</si>
  <si>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</si>
  <si>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</si>
  <si>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</si>
  <si>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</si>
  <si>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</si>
  <si>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</si>
  <si>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</si>
  <si>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</si>
  <si>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</si>
  <si>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</si>
  <si>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</si>
  <si>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</si>
  <si>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</si>
  <si>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</si>
  <si>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</si>
  <si>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</si>
  <si>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</si>
  <si>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</si>
  <si>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</si>
  <si>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</si>
  <si>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</si>
  <si>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</si>
  <si>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</si>
  <si>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</si>
  <si>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</si>
  <si>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</si>
  <si>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</si>
  <si>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</si>
  <si>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</si>
  <si>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</si>
  <si>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</si>
  <si>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</si>
  <si>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</si>
  <si>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</si>
  <si>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</si>
  <si>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</si>
  <si>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</si>
  <si>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</si>
  <si>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</si>
  <si>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</si>
  <si>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</si>
  <si>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</si>
  <si>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</si>
  <si>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</si>
  <si>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</si>
  <si>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</si>
  <si>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</si>
  <si>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</si>
  <si>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</si>
  <si>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</si>
  <si>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</si>
  <si>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</si>
  <si>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</si>
  <si>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</si>
  <si>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</si>
  <si>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</si>
  <si>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</si>
  <si>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</si>
  <si>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</si>
  <si>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</si>
  <si>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</si>
  <si>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</si>
  <si>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</si>
  <si>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</si>
  <si>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</si>
  <si>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</si>
  <si>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</si>
  <si>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</si>
  <si>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</si>
  <si>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</si>
  <si>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</si>
  <si>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</si>
  <si>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</si>
  <si>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</si>
  <si>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</si>
  <si>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</si>
  <si>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</si>
  <si>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</si>
  <si>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</si>
  <si>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</si>
  <si>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</si>
  <si>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</si>
  <si>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</si>
  <si>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</si>
  <si>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</si>
  <si>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</si>
  <si>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</si>
  <si>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</si>
  <si>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</si>
  <si>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</si>
  <si>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</si>
  <si>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</si>
  <si>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</si>
  <si>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</si>
  <si>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</si>
  <si>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</si>
  <si>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</si>
  <si>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</si>
  <si>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</si>
  <si>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</si>
  <si>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</si>
  <si>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</si>
  <si>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</si>
  <si>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</si>
  <si>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</si>
  <si>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</si>
  <si>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</si>
  <si>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</si>
  <si>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</si>
  <si>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</si>
  <si>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</si>
  <si>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</si>
  <si>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</si>
  <si>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</si>
  <si>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</si>
  <si>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</si>
  <si>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</si>
  <si>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</si>
  <si>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</si>
  <si>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</si>
  <si>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</si>
  <si>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</si>
  <si>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</si>
  <si>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</si>
  <si>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</si>
  <si>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</si>
  <si>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</si>
  <si>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</si>
  <si>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</si>
  <si>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</si>
  <si>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</si>
  <si>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</si>
  <si>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</si>
  <si>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</si>
  <si>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</si>
  <si>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</si>
  <si>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</si>
  <si>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</si>
  <si>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</si>
  <si>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</si>
  <si>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</si>
  <si>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</si>
  <si>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</si>
  <si>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</si>
  <si>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</si>
  <si>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</si>
  <si>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</si>
  <si>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</si>
  <si>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</si>
  <si>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</si>
  <si>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</si>
  <si>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</si>
  <si>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</si>
  <si>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</si>
  <si>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</si>
  <si>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</si>
  <si>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</si>
  <si>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</si>
  <si>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</si>
  <si>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</si>
  <si>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</si>
  <si>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</si>
  <si>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</si>
  <si>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</si>
  <si>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</si>
  <si>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</si>
  <si>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</si>
  <si>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</si>
  <si>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</si>
  <si>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</si>
  <si>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</si>
  <si>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</si>
  <si>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</si>
  <si>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</si>
  <si>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</si>
  <si>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</si>
  <si>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</si>
  <si>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</si>
  <si>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</si>
  <si>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</si>
  <si>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</si>
  <si>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</si>
  <si>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</si>
  <si>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</si>
  <si>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</si>
  <si>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</si>
  <si>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</si>
  <si>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</si>
  <si>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</si>
  <si>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</si>
  <si>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</si>
  <si>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</si>
  <si>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</si>
  <si>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</si>
  <si>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</si>
  <si>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</si>
  <si>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</si>
  <si>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</si>
  <si>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</si>
  <si>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</si>
  <si>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</si>
  <si>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</si>
  <si>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</si>
  <si>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</si>
  <si>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</si>
  <si>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</si>
  <si>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</si>
  <si>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</si>
  <si>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</si>
  <si>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</si>
  <si>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</si>
  <si>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</si>
  <si>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</si>
  <si>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</si>
  <si>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</si>
  <si>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</si>
  <si>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</si>
  <si>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</si>
  <si>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</si>
  <si>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</si>
  <si>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</si>
  <si>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</si>
  <si>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</si>
  <si>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</si>
  <si>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</si>
  <si>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</si>
  <si>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</si>
  <si>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</si>
  <si>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</si>
  <si>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</si>
  <si>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</si>
  <si>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</si>
  <si>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</si>
  <si>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</si>
  <si>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</si>
  <si>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</si>
  <si>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</si>
  <si>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</si>
  <si>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</si>
  <si>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</si>
  <si>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</si>
  <si>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</si>
  <si>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</si>
  <si>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</si>
  <si>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</si>
  <si>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</si>
  <si>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</si>
  <si>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</si>
  <si>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</si>
  <si>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</si>
  <si>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</si>
  <si>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</si>
  <si>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</si>
  <si>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</si>
  <si>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</si>
  <si>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</si>
  <si>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</si>
  <si>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</si>
  <si>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</si>
  <si>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</si>
  <si>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</si>
  <si>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</si>
  <si>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</si>
  <si>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</si>
  <si>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</si>
  <si>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</si>
  <si>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</si>
  <si>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</si>
  <si>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</si>
  <si>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</si>
  <si>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</si>
  <si>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</si>
  <si>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</si>
  <si>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</si>
  <si>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</si>
  <si>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</si>
  <si>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</si>
  <si>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</si>
  <si>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</si>
  <si>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</si>
  <si>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</si>
  <si>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</si>
  <si>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</si>
  <si>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</si>
  <si>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</si>
  <si>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</si>
  <si>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</si>
  <si>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</si>
  <si>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</si>
  <si>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</si>
  <si>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</si>
  <si>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</si>
  <si>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</si>
  <si>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</si>
  <si>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</si>
  <si>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</si>
  <si>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</si>
  <si>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</si>
  <si>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</si>
  <si>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</si>
  <si>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</si>
  <si>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</si>
  <si>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</si>
  <si>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</si>
  <si>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</si>
  <si>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</si>
  <si>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</si>
  <si>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</si>
  <si>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</si>
  <si>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</si>
  <si>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</si>
  <si>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</si>
  <si>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</si>
  <si>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</si>
  <si>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</si>
  <si>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</si>
  <si>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</si>
  <si>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</si>
  <si>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</si>
  <si>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</si>
  <si>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</si>
  <si>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</si>
  <si>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</si>
  <si>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</si>
  <si>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</si>
  <si>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</si>
  <si>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</si>
  <si>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</si>
  <si>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</si>
  <si>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</si>
  <si>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</si>
  <si>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</si>
  <si>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</si>
  <si>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</si>
  <si>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</si>
  <si>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</si>
  <si>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</si>
  <si>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</si>
  <si>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</si>
  <si>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</si>
  <si>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</si>
  <si>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</si>
  <si>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</si>
  <si>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</si>
  <si>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</si>
  <si>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</si>
  <si>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</si>
  <si>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</si>
  <si>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</si>
  <si>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</si>
  <si>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</si>
  <si>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</si>
  <si>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</si>
  <si>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</si>
  <si>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</si>
  <si>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</si>
  <si>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</si>
  <si>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</si>
  <si>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</si>
  <si>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</si>
  <si>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</si>
  <si>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</si>
  <si>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</si>
  <si>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</si>
  <si>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</si>
  <si>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</si>
  <si>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</si>
  <si>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</si>
  <si>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</si>
  <si>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</si>
  <si>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</si>
  <si>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</si>
  <si>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</si>
  <si>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</si>
  <si>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</si>
  <si>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</si>
  <si>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</si>
  <si>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</si>
  <si>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</si>
  <si>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</si>
  <si>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</si>
  <si>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</si>
  <si>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</si>
  <si>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</si>
  <si>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</si>
  <si>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</si>
  <si>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</si>
  <si>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</si>
  <si>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</si>
  <si>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</si>
  <si>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</si>
  <si>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</si>
  <si>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</si>
  <si>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</si>
  <si>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</si>
  <si>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</si>
  <si>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</si>
  <si>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</si>
  <si>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</si>
  <si>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</si>
  <si>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</si>
  <si>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</si>
  <si>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</si>
  <si>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</si>
  <si>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</si>
  <si>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</si>
  <si>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</si>
  <si>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</si>
  <si>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</si>
  <si>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</si>
  <si>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</si>
  <si>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</si>
  <si>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</si>
  <si>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</si>
  <si>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</si>
  <si>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</si>
  <si>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</si>
  <si>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</si>
  <si>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</si>
  <si>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</si>
  <si>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</si>
  <si>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</si>
  <si>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</si>
  <si>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</si>
  <si>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</si>
  <si>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</si>
  <si>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</si>
  <si>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</si>
  <si>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</si>
  <si>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</si>
  <si>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</si>
  <si>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</si>
  <si>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</si>
  <si>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</si>
  <si>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</si>
  <si>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</si>
  <si>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</si>
  <si>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</si>
  <si>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</si>
  <si>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</si>
  <si>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</si>
  <si>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</si>
  <si>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</si>
  <si>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</si>
  <si>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</si>
  <si>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</si>
  <si>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</si>
  <si>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</si>
  <si>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</si>
  <si>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</si>
  <si>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</si>
  <si>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</si>
  <si>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</si>
  <si>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</si>
  <si>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</si>
  <si>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</si>
  <si>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</si>
  <si>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</si>
  <si>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</si>
  <si>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</si>
  <si>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</si>
  <si>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</si>
  <si>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</si>
  <si>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</si>
  <si>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</si>
  <si>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</si>
  <si>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</si>
  <si>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</si>
  <si>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</si>
  <si>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</si>
  <si>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</si>
  <si>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</si>
  <si>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</si>
  <si>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</si>
  <si>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</si>
  <si>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</si>
  <si>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</si>
  <si>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</si>
  <si>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</si>
  <si>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</si>
  <si>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</si>
  <si>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</si>
  <si>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</si>
  <si>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</si>
  <si>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</si>
  <si>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</si>
  <si>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</si>
  <si>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</si>
  <si>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</si>
  <si>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</si>
  <si>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</si>
  <si>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</si>
  <si>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</si>
  <si>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</si>
  <si>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</si>
  <si>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</si>
  <si>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</si>
  <si>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</si>
  <si>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</si>
  <si>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</si>
  <si>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</si>
  <si>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</si>
  <si>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</si>
  <si>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</si>
  <si>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</si>
  <si>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</si>
  <si>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</si>
  <si>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</si>
  <si>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</si>
  <si>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</si>
  <si>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</si>
  <si>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</si>
  <si>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</si>
  <si>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</si>
  <si>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</si>
  <si>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</si>
  <si>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</si>
  <si>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</si>
  <si>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</si>
  <si>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</si>
  <si>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</si>
  <si>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</si>
  <si>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</si>
  <si>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</si>
  <si>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</si>
  <si>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</si>
  <si>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</si>
  <si>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</si>
  <si>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</si>
  <si>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</si>
  <si>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</si>
  <si>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</si>
  <si>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</si>
  <si>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</si>
  <si>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</si>
  <si>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</si>
  <si>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</si>
  <si>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</si>
  <si>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</si>
  <si>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</si>
  <si>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</si>
  <si>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</si>
  <si>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</si>
  <si>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</si>
  <si>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</si>
  <si>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</si>
  <si>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</si>
  <si>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</si>
  <si>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</si>
  <si>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</si>
  <si>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</si>
  <si>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</si>
  <si>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</si>
  <si>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</si>
  <si>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</si>
  <si>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</si>
  <si>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</si>
  <si>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</si>
  <si>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</si>
  <si>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</si>
  <si>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</si>
  <si>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</si>
  <si>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</si>
  <si>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</si>
  <si>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</si>
  <si>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</si>
  <si>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</si>
  <si>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</si>
  <si>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</si>
  <si>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</si>
  <si>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</si>
  <si>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</si>
  <si>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</si>
  <si>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</si>
  <si>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</si>
  <si>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</si>
  <si>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</si>
  <si>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</si>
  <si>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</si>
  <si>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</si>
  <si>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</si>
  <si>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</si>
  <si>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</si>
  <si>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</si>
  <si>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</si>
  <si>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</si>
  <si>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</si>
  <si>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</si>
  <si>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</si>
  <si>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</si>
  <si>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</si>
  <si>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</si>
  <si>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</si>
  <si>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</si>
  <si>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</si>
  <si>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</si>
  <si>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</si>
  <si>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</si>
  <si>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</si>
  <si>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</si>
  <si>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</si>
  <si>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</si>
  <si>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</si>
  <si>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</si>
  <si>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</si>
  <si>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</si>
  <si>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</si>
  <si>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</si>
  <si>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</si>
  <si>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</si>
  <si>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</si>
  <si>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</si>
  <si>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</si>
  <si>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</si>
  <si>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</si>
  <si>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</si>
  <si>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</si>
  <si>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</si>
  <si>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</si>
  <si>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</si>
  <si>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</si>
  <si>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</si>
  <si>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</si>
  <si>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</si>
  <si>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</si>
  <si>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</si>
  <si>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</si>
  <si>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</si>
  <si>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</si>
  <si>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</si>
  <si>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</si>
  <si>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</si>
  <si>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</si>
  <si>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</si>
  <si>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</si>
  <si>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</si>
  <si>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</si>
  <si>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</si>
  <si>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</si>
  <si>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</si>
  <si>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</si>
  <si>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</si>
  <si>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</si>
  <si>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</si>
  <si>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</si>
  <si>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</si>
  <si>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</si>
  <si>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</si>
  <si>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</si>
  <si>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</si>
  <si>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</si>
  <si>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</si>
  <si>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</si>
  <si>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</si>
  <si>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</si>
  <si>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</si>
  <si>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</si>
  <si>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</si>
  <si>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</si>
  <si>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</si>
  <si>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</si>
  <si>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</si>
  <si>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</si>
  <si>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</si>
  <si>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</si>
  <si>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</si>
  <si>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</si>
  <si>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</si>
  <si>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</si>
  <si>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</si>
  <si>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</si>
  <si>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</si>
  <si>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</si>
  <si>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</si>
  <si>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</si>
  <si>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</si>
  <si>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</si>
  <si>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</si>
  <si>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</si>
  <si>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</si>
  <si>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</si>
  <si>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</si>
  <si>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</si>
  <si>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</si>
  <si>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</si>
  <si>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</si>
  <si>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</si>
  <si>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</si>
  <si>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</si>
  <si>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</si>
  <si>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</si>
  <si>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</si>
  <si>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</si>
  <si>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</si>
  <si>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</si>
  <si>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</si>
  <si>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</si>
  <si>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</si>
  <si>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</si>
  <si>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</si>
  <si>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</si>
  <si>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</si>
  <si>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</si>
  <si>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</si>
  <si>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</si>
  <si>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</si>
  <si>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</si>
  <si>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</si>
  <si>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</si>
  <si>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</si>
  <si>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</si>
  <si>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</si>
  <si>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</si>
  <si>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</si>
  <si>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</si>
  <si>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</si>
  <si>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</si>
  <si>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</si>
  <si>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</si>
  <si>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</si>
  <si>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</si>
  <si>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</si>
  <si>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</si>
  <si>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</si>
  <si>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</si>
  <si>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</si>
  <si>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</si>
  <si>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</si>
  <si>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</si>
  <si>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</si>
  <si>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</si>
  <si>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</si>
  <si>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</si>
  <si>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</si>
  <si>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</si>
  <si>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</si>
  <si>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</si>
  <si>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</si>
  <si>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</si>
  <si>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</si>
  <si>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</si>
  <si>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</si>
  <si>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</si>
  <si>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</si>
  <si>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</si>
  <si>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</si>
  <si>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</si>
  <si>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</si>
  <si>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</si>
  <si>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</si>
  <si>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</si>
  <si>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</si>
  <si>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</si>
  <si>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</si>
  <si>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</si>
  <si>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</si>
  <si>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</si>
  <si>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</si>
  <si>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</si>
  <si>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</si>
  <si>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</si>
  <si>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</si>
  <si>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</si>
  <si>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</si>
  <si>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</si>
  <si>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</si>
  <si>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</si>
  <si>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</si>
  <si>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</si>
  <si>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</si>
  <si>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</si>
  <si>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</si>
  <si>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</si>
  <si>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</si>
  <si>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</si>
  <si>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</si>
  <si>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</si>
  <si>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</si>
  <si>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</si>
  <si>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</si>
  <si>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</si>
  <si>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</si>
  <si>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</si>
  <si>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</si>
  <si>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</si>
  <si>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</si>
  <si>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</si>
  <si>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</si>
  <si>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</si>
  <si>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</si>
  <si>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</si>
  <si>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</si>
  <si>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</si>
  <si>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</si>
  <si>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</si>
  <si>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</si>
  <si>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</si>
  <si>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</si>
  <si>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</si>
  <si>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</si>
  <si>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</si>
  <si>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</si>
  <si>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</si>
  <si>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</si>
  <si>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</si>
  <si>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</si>
  <si>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</si>
  <si>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</si>
  <si>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</si>
  <si>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</si>
  <si>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</si>
  <si>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</si>
  <si>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</si>
  <si>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</si>
  <si>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</si>
  <si>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</si>
  <si>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</si>
  <si>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</si>
  <si>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</si>
  <si>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</si>
  <si>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</si>
  <si>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</si>
  <si>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</si>
  <si>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</si>
  <si>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</si>
  <si>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</si>
  <si>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</si>
  <si>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</si>
  <si>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</si>
  <si>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</si>
  <si>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</si>
  <si>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</si>
  <si>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</si>
  <si>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</si>
  <si>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</si>
  <si>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</si>
  <si>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</si>
  <si>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</si>
  <si>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</si>
  <si>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</si>
  <si>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</si>
  <si>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</si>
  <si>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</si>
  <si>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</si>
  <si>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</si>
  <si>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</si>
  <si>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</si>
  <si>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</si>
  <si>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</si>
  <si>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</si>
  <si>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</si>
  <si>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</si>
  <si>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</si>
  <si>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</si>
  <si>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</si>
  <si>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</si>
  <si>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</si>
  <si>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</si>
  <si>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</si>
  <si>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</si>
  <si>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</si>
  <si>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</si>
  <si>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</si>
  <si>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</si>
  <si>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</si>
  <si>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</si>
  <si>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</si>
  <si>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</si>
  <si>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</si>
  <si>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</si>
  <si>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</si>
  <si>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</si>
  <si>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</si>
  <si>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</si>
  <si>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</si>
  <si>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</si>
  <si>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</si>
  <si>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</si>
  <si>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</si>
  <si>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</si>
  <si>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</si>
  <si>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</si>
  <si>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</si>
  <si>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</si>
  <si>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</si>
  <si>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</si>
  <si>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</si>
  <si>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</si>
  <si>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</si>
  <si>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</si>
  <si>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</si>
  <si>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</si>
  <si>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</si>
  <si>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</si>
  <si>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</si>
  <si>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</si>
  <si>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</si>
  <si>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</si>
  <si>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</si>
  <si>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</si>
  <si>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</si>
  <si>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</si>
  <si>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</si>
  <si>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</si>
  <si>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</si>
  <si>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</si>
  <si>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</si>
  <si>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</si>
  <si>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</si>
  <si>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</si>
  <si>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</si>
  <si>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</si>
  <si>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</si>
  <si>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</si>
  <si>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</si>
  <si>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</si>
  <si>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</si>
  <si>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</si>
  <si>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</si>
  <si>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</si>
  <si>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</si>
  <si>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</si>
  <si>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</si>
  <si>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</si>
  <si>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</si>
  <si>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</si>
  <si>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</si>
  <si>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</si>
  <si>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</si>
  <si>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</si>
  <si>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</si>
  <si>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</si>
  <si>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</si>
  <si>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</si>
  <si>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</si>
  <si>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</si>
  <si>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</si>
  <si>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</si>
  <si>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</si>
  <si>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</si>
  <si>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</si>
  <si>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</si>
  <si>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</si>
  <si>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</si>
  <si>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</si>
  <si>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</si>
  <si>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</si>
  <si>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</si>
  <si>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</si>
  <si>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</si>
  <si>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</si>
  <si>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</si>
  <si>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</si>
  <si>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</si>
  <si>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</si>
  <si>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</si>
  <si>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</si>
  <si>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</si>
  <si>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</si>
  <si>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</si>
  <si>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</si>
  <si>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</si>
  <si>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</si>
  <si>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</si>
  <si>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</si>
  <si>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</si>
  <si>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</si>
  <si>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</si>
  <si>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</si>
  <si>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</si>
  <si>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</si>
  <si>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</si>
  <si>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</si>
  <si>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</si>
  <si>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</si>
  <si>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</si>
  <si>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</si>
  <si>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</si>
  <si>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</si>
  <si>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</si>
  <si>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</si>
  <si>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</si>
  <si>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</si>
  <si>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</si>
  <si>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</si>
  <si>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</si>
  <si>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</si>
  <si>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</si>
  <si>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</si>
  <si>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</si>
  <si>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</si>
  <si>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</si>
  <si>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</si>
  <si>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</si>
  <si>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</si>
  <si>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</si>
  <si>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</si>
  <si>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</si>
  <si>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</si>
  <si>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</si>
  <si>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</si>
  <si>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</si>
  <si>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</si>
  <si>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</si>
  <si>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</si>
  <si>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</si>
  <si>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</si>
  <si>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</si>
  <si>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</si>
  <si>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</si>
  <si>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</si>
  <si>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</si>
  <si>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</si>
  <si>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</si>
  <si>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</si>
  <si>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</si>
  <si>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</si>
  <si>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</si>
  <si>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</si>
  <si>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</si>
  <si>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</si>
  <si>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</si>
  <si>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</si>
  <si>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</si>
  <si>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</si>
  <si>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</si>
  <si>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</si>
  <si>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</si>
  <si>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</si>
  <si>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</si>
  <si>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</si>
  <si>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</si>
  <si>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</si>
  <si>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</si>
  <si>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</si>
  <si>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</si>
  <si>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</si>
  <si>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</si>
  <si>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</si>
  <si>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</si>
  <si>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</si>
  <si>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</si>
  <si>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</si>
  <si>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</si>
  <si>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</si>
  <si>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</si>
  <si>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</si>
  <si>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</si>
  <si>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</si>
  <si>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</si>
  <si>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</si>
  <si>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</si>
  <si>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</si>
  <si>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</si>
  <si>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</si>
  <si>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</si>
  <si>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</si>
  <si>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</si>
  <si>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</si>
  <si>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</si>
  <si>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</si>
  <si>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</si>
  <si>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</si>
  <si>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</si>
  <si>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</si>
  <si>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</si>
  <si>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</si>
  <si>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</si>
  <si>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</si>
  <si>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</si>
  <si>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</si>
  <si>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</si>
  <si>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</si>
  <si>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</si>
  <si>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</si>
  <si>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</si>
  <si>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</si>
  <si>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</si>
  <si>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</si>
  <si>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</si>
  <si>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</si>
  <si>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</si>
  <si>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</si>
  <si>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</si>
  <si>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</si>
  <si>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</si>
  <si>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</si>
  <si>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</si>
  <si>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</si>
  <si>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</si>
  <si>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</si>
  <si>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</si>
  <si>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</si>
  <si>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</si>
  <si>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</si>
  <si>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</si>
  <si>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</si>
  <si>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</si>
  <si>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</si>
  <si>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</si>
  <si>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</si>
  <si>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</si>
  <si>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</si>
  <si>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</si>
  <si>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</si>
  <si>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</si>
  <si>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</si>
  <si>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</si>
  <si>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</si>
  <si>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</si>
  <si>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</si>
  <si>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</si>
  <si>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</si>
  <si>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</si>
  <si>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</si>
  <si>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</si>
  <si>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</si>
  <si>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</si>
  <si>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</si>
  <si>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</si>
  <si>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</si>
  <si>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</si>
  <si>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</si>
  <si>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</si>
  <si>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</si>
  <si>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</si>
  <si>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</si>
  <si>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</si>
  <si>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</si>
  <si>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</si>
  <si>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</si>
  <si>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</si>
  <si>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</si>
  <si>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</si>
  <si>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</si>
  <si>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</si>
  <si>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</si>
  <si>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</si>
  <si>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</si>
  <si>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</si>
  <si>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</si>
  <si>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</si>
  <si>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</si>
  <si>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</si>
  <si>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</si>
  <si>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</si>
  <si>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</si>
  <si>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</si>
  <si>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</si>
  <si>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</si>
  <si>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</si>
  <si>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</si>
  <si>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</si>
  <si>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</si>
  <si>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</si>
  <si>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</si>
  <si>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</si>
  <si>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</si>
  <si>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</si>
  <si>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</si>
  <si>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</si>
  <si>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</si>
  <si>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</si>
  <si>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</si>
  <si>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</si>
  <si>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</si>
  <si>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</si>
  <si>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</si>
  <si>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</si>
  <si>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</si>
  <si>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</si>
  <si>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</si>
  <si>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</si>
  <si>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</si>
  <si>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</si>
  <si>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</si>
  <si>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</si>
  <si>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</si>
  <si>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</si>
  <si>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</si>
  <si>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</si>
  <si>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</si>
  <si>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</si>
  <si>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</si>
  <si>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</si>
  <si>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</si>
  <si>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</si>
  <si>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</si>
  <si>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</si>
  <si>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</si>
  <si>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</si>
  <si>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</si>
  <si>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</si>
  <si>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</si>
  <si>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</si>
  <si>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</si>
  <si>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</si>
  <si>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</si>
  <si>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</si>
  <si>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</si>
  <si>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</si>
  <si>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</si>
  <si>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</si>
  <si>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</si>
  <si>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</si>
  <si>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</si>
  <si>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</si>
  <si>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</si>
  <si>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</si>
  <si>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</si>
  <si>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</si>
  <si>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</si>
  <si>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</si>
  <si>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</si>
  <si>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</si>
  <si>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</si>
  <si>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</si>
  <si>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</si>
  <si>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</si>
  <si>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</si>
  <si>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</si>
  <si>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</si>
  <si>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</si>
  <si>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</si>
  <si>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</si>
  <si>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</si>
  <si>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</si>
  <si>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</si>
  <si>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</si>
  <si>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</si>
  <si>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</si>
  <si>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</si>
  <si>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</si>
  <si>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</si>
  <si>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</si>
  <si>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</si>
  <si>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</si>
  <si>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</si>
  <si>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</si>
  <si>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</si>
  <si>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</si>
  <si>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</si>
  <si>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</si>
  <si>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</si>
  <si>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</si>
  <si>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</si>
  <si>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</si>
  <si>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</si>
  <si>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</si>
  <si>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</si>
  <si>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</si>
  <si>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</si>
  <si>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</si>
  <si>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</si>
  <si>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</si>
  <si>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</si>
  <si>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</si>
  <si>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</si>
  <si>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</si>
  <si>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</si>
  <si>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</si>
  <si>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</si>
  <si>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</si>
  <si>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</si>
  <si>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</si>
  <si>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</si>
  <si>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</si>
  <si>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</si>
  <si>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</si>
  <si>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</si>
  <si>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</si>
  <si>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</si>
  <si>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</si>
  <si>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</si>
  <si>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</si>
  <si>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</si>
  <si>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</si>
  <si>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</si>
  <si>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</si>
  <si>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</si>
  <si>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</si>
  <si>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</si>
  <si>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</si>
  <si>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</si>
  <si>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</si>
  <si>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</si>
  <si>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</si>
  <si>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</si>
  <si>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</si>
  <si>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</si>
  <si>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</si>
  <si>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</si>
  <si>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</si>
  <si>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</si>
  <si>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</si>
  <si>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</si>
  <si>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</si>
  <si>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</si>
  <si>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</si>
  <si>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</si>
  <si>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</si>
  <si>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</si>
  <si>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</si>
  <si>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</si>
  <si>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</si>
  <si>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</si>
  <si>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</si>
  <si>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</si>
  <si>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</si>
  <si>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</si>
  <si>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</si>
  <si>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</si>
  <si>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</si>
  <si>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</si>
  <si>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</si>
  <si>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</si>
  <si>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</si>
  <si>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</si>
  <si>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</si>
  <si>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</si>
  <si>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</si>
  <si>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</si>
  <si>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</si>
  <si>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</si>
  <si>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</si>
  <si>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</si>
  <si>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</si>
  <si>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</si>
  <si>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</si>
  <si>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</si>
  <si>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</si>
  <si>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</si>
  <si>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</si>
  <si>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</si>
  <si>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</si>
  <si>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</si>
  <si>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</si>
  <si>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</si>
  <si>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</si>
  <si>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</si>
  <si>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</si>
  <si>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</si>
  <si>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</si>
  <si>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</si>
  <si>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</si>
  <si>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</si>
  <si>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</si>
  <si>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</si>
  <si>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</si>
  <si>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</si>
  <si>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</si>
  <si>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</si>
  <si>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</si>
  <si>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</si>
  <si>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</si>
  <si>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</si>
  <si>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</si>
  <si>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</si>
  <si>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</si>
  <si>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</si>
  <si>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</si>
  <si>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</si>
  <si>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</si>
  <si>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</si>
  <si>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</si>
  <si>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</si>
  <si>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</si>
  <si>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</si>
  <si>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</si>
  <si>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</si>
  <si>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</si>
  <si>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</si>
  <si>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</si>
  <si>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</si>
  <si>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</si>
  <si>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</si>
  <si>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</si>
  <si>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</si>
  <si>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</si>
  <si>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</si>
  <si>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</si>
  <si>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</si>
  <si>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</si>
  <si>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</si>
  <si>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</si>
  <si>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</si>
  <si>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</si>
  <si>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</si>
  <si>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</si>
  <si>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</si>
  <si>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</si>
  <si>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</si>
  <si>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</si>
  <si>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</si>
  <si>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</si>
  <si>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</si>
  <si>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</si>
  <si>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</si>
  <si>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</si>
  <si>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</si>
  <si>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</si>
  <si>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</si>
  <si>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</si>
  <si>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</si>
  <si>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</si>
  <si>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</si>
  <si>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</si>
  <si>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</si>
  <si>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</si>
  <si>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</si>
  <si>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</si>
  <si>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</si>
  <si>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</si>
  <si>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</si>
  <si>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</si>
  <si>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</si>
  <si>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</si>
  <si>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</si>
  <si>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</si>
  <si>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</si>
  <si>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</si>
  <si>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</si>
  <si>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</si>
  <si>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</si>
  <si>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</si>
  <si>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</si>
  <si>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</si>
  <si>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</si>
  <si>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</si>
  <si>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</si>
  <si>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</si>
  <si>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</si>
  <si>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</si>
  <si>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</si>
  <si>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</si>
  <si>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</si>
  <si>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</si>
  <si>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</si>
  <si>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</si>
  <si>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</si>
  <si>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</si>
  <si>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</si>
  <si>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</si>
  <si>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</si>
  <si>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</si>
  <si>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</si>
  <si>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</si>
  <si>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</si>
  <si>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</si>
  <si>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</si>
  <si>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</si>
  <si>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</si>
  <si>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</si>
  <si>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</si>
  <si>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</si>
  <si>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</si>
  <si>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</si>
  <si>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</si>
  <si>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</si>
  <si>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</si>
  <si>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</si>
  <si>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</si>
  <si>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</si>
  <si>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</si>
  <si>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</si>
  <si>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</si>
  <si>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</si>
  <si>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</si>
  <si>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</si>
  <si>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</si>
  <si>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</si>
  <si>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</si>
  <si>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</si>
  <si>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</si>
  <si>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</si>
  <si>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</si>
  <si>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</si>
  <si>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</si>
  <si>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</si>
  <si>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</si>
  <si>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</si>
  <si>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</si>
  <si>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</si>
  <si>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</si>
  <si>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</si>
  <si>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</si>
  <si>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</si>
  <si>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</si>
  <si>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</si>
  <si>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</si>
  <si>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</si>
  <si>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</si>
  <si>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</si>
  <si>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</si>
  <si>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</si>
  <si>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</si>
  <si>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</si>
  <si>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</si>
  <si>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</si>
  <si>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</si>
  <si>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</si>
  <si>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</si>
  <si>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</si>
  <si>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</si>
  <si>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</si>
  <si>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</si>
  <si>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</si>
  <si>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</si>
  <si>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</si>
  <si>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</si>
  <si>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</si>
  <si>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</si>
  <si>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</si>
  <si>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</si>
  <si>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</si>
  <si>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</si>
  <si>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</si>
  <si>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</si>
  <si>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</si>
  <si>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</si>
  <si>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</si>
  <si>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</si>
  <si>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</si>
  <si>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</si>
  <si>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</si>
  <si>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</si>
  <si>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</si>
  <si>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</si>
  <si>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</si>
  <si>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</si>
  <si>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</si>
  <si>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</si>
  <si>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</si>
  <si>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</si>
  <si>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</si>
  <si>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</si>
  <si>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</si>
  <si>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</si>
  <si>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</si>
  <si>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</si>
  <si>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</si>
  <si>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</si>
  <si>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</si>
  <si>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</si>
  <si>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</si>
  <si>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</si>
  <si>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</si>
  <si>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</si>
  <si>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</si>
  <si>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</si>
  <si>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</si>
  <si>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</si>
  <si>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</si>
  <si>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</si>
  <si>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</si>
  <si>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</si>
  <si>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</si>
  <si>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</si>
  <si>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</si>
  <si>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</si>
  <si>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</si>
  <si>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</si>
  <si>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</si>
  <si>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</si>
  <si>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</si>
  <si>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</si>
  <si>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</si>
  <si>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</si>
  <si>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</si>
  <si>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</si>
  <si>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</si>
  <si>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</si>
  <si>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</si>
  <si>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</si>
  <si>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</si>
  <si>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</si>
  <si>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</si>
  <si>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</si>
  <si>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</si>
  <si>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</si>
  <si>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</si>
  <si>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</si>
  <si>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</si>
  <si>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</si>
  <si>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</si>
  <si>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</si>
  <si>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</si>
  <si>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</si>
  <si>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</si>
  <si>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</si>
  <si>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</si>
  <si>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</si>
  <si>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</si>
  <si>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</si>
  <si>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</si>
  <si>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</si>
  <si>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</si>
  <si>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</si>
  <si>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</si>
  <si>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</si>
  <si>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</si>
  <si>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</si>
  <si>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</si>
  <si>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</si>
  <si>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</si>
  <si>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</si>
  <si>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</si>
  <si>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</si>
  <si>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</si>
  <si>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</si>
  <si>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</si>
  <si>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</si>
  <si>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</si>
  <si>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</si>
  <si>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</si>
  <si>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</si>
  <si>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</si>
  <si>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</si>
  <si>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</si>
  <si>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</si>
  <si>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</si>
  <si>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</si>
  <si>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</si>
  <si>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</si>
  <si>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</si>
  <si>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</si>
  <si>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</si>
  <si>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</si>
  <si>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</si>
  <si>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</si>
  <si>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</si>
  <si>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</si>
  <si>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</si>
  <si>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</si>
  <si>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</si>
  <si>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</si>
  <si>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</si>
  <si>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</si>
  <si>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</si>
  <si>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</si>
  <si>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</si>
  <si>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</si>
  <si>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</si>
  <si>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</si>
  <si>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</si>
  <si>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</si>
  <si>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</si>
  <si>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</si>
  <si>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</si>
  <si>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</si>
  <si>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</si>
  <si>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</si>
  <si>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</si>
  <si>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</si>
  <si>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</si>
  <si>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</si>
  <si>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</si>
  <si>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</si>
  <si>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</si>
  <si>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</si>
  <si>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</si>
  <si>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</si>
  <si>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</si>
  <si>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</si>
  <si>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</si>
  <si>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</si>
  <si>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</si>
  <si>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</si>
  <si>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</si>
  <si>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</si>
  <si>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</si>
  <si>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</si>
  <si>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</si>
  <si>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</si>
  <si>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</si>
  <si>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</si>
  <si>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</si>
  <si>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</si>
  <si>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</si>
  <si>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</si>
  <si>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</si>
  <si>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</si>
  <si>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</si>
  <si>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</si>
  <si>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</si>
  <si>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</si>
  <si>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</si>
  <si>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</si>
  <si>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</si>
  <si>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</si>
  <si>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</si>
  <si>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</si>
  <si>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</si>
  <si>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</si>
  <si>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</si>
  <si>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</si>
  <si>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</si>
  <si>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</si>
  <si>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</si>
  <si>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</si>
  <si>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</si>
  <si>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</si>
  <si>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</si>
  <si>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</si>
  <si>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</si>
  <si>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</si>
  <si>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</si>
  <si>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</si>
  <si>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</si>
  <si>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</si>
  <si>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</si>
  <si>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</si>
  <si>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</si>
  <si>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</si>
  <si>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</si>
  <si>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</si>
  <si>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</si>
  <si>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</si>
  <si>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</si>
  <si>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</si>
  <si>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</si>
  <si>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</si>
  <si>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</si>
  <si>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</si>
  <si>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</si>
  <si>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</si>
  <si>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</si>
  <si>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</si>
  <si>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</si>
  <si>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</si>
  <si>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</si>
  <si>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</si>
  <si>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</si>
  <si>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</si>
  <si>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</si>
  <si>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</si>
  <si>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</si>
  <si>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</si>
  <si>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</si>
  <si>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</si>
  <si>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</si>
  <si>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</si>
  <si>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</si>
  <si>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</si>
  <si>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</si>
  <si>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</si>
  <si>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</si>
  <si>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</si>
  <si>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</si>
  <si>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</si>
  <si>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</si>
  <si>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</si>
  <si>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</si>
  <si>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</si>
  <si>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</si>
  <si>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</si>
  <si>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</si>
  <si>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</si>
  <si>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</si>
  <si>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</si>
  <si>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</si>
  <si>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</si>
  <si>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</si>
  <si>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</si>
  <si>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</si>
  <si>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</si>
  <si>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</si>
  <si>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</si>
  <si>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</si>
  <si>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</si>
  <si>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</si>
  <si>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</si>
  <si>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</si>
  <si>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</si>
  <si>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</si>
  <si>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</si>
  <si>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</si>
  <si>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</si>
  <si>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</si>
  <si>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</si>
  <si>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</si>
  <si>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</si>
  <si>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</si>
  <si>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</si>
  <si>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</si>
  <si>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</si>
  <si>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</si>
  <si>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</si>
  <si>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</si>
  <si>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</si>
  <si>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</si>
  <si>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</si>
  <si>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</si>
  <si>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</si>
  <si>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</si>
  <si>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</si>
  <si>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</si>
  <si>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</si>
  <si>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</si>
  <si>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</si>
  <si>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</si>
  <si>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</si>
  <si>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</si>
  <si>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</si>
  <si>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</si>
  <si>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</si>
  <si>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</si>
  <si>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</si>
  <si>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</si>
  <si>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</si>
  <si>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</si>
  <si>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</si>
  <si>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</si>
  <si>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</si>
  <si>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</si>
  <si>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</si>
  <si>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</si>
  <si>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</si>
  <si>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</si>
  <si>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</si>
  <si>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</si>
  <si>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</si>
  <si>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</si>
  <si>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</si>
  <si>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</si>
  <si>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</si>
  <si>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</si>
  <si>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</si>
  <si>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</si>
  <si>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</si>
  <si>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</si>
  <si>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</si>
  <si>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</si>
  <si>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</si>
  <si>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</si>
  <si>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</si>
  <si>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</si>
  <si>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</si>
  <si>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</si>
  <si>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</si>
  <si>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</si>
  <si>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</si>
  <si>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</si>
  <si>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</si>
  <si>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</si>
  <si>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</si>
  <si>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</si>
  <si>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</si>
  <si>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</si>
  <si>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</si>
  <si>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</si>
  <si>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</si>
  <si>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</si>
  <si>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</si>
  <si>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</si>
  <si>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</si>
  <si>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</si>
  <si>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</si>
  <si>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</si>
  <si>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</si>
  <si>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</si>
  <si>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</si>
  <si>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</si>
  <si>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</si>
  <si>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</si>
  <si>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</si>
  <si>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</si>
  <si>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</si>
  <si>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</si>
  <si>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</si>
  <si>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</si>
  <si>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</si>
  <si>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</si>
  <si>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</si>
  <si>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</si>
  <si>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</si>
  <si>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</si>
  <si>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</si>
  <si>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</si>
  <si>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</si>
  <si>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</si>
  <si>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</si>
  <si>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</si>
  <si>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</si>
  <si>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</si>
  <si>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</si>
  <si>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</si>
  <si>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</si>
  <si>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</si>
  <si>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</si>
  <si>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</si>
  <si>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</si>
  <si>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</si>
  <si>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</si>
  <si>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</si>
  <si>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</si>
  <si>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</si>
  <si>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</si>
  <si>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</si>
  <si>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</si>
  <si>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</si>
  <si>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</si>
  <si>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</si>
  <si>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</si>
  <si>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</si>
  <si>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</si>
  <si>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</si>
  <si>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</si>
  <si>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</si>
  <si>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</si>
  <si>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</si>
  <si>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</si>
  <si>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</si>
  <si>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</si>
  <si>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</si>
  <si>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</si>
  <si>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</si>
  <si>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</si>
  <si>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</si>
  <si>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</si>
  <si>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</si>
  <si>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</si>
  <si>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</si>
  <si>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</si>
  <si>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</si>
  <si>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</si>
  <si>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</si>
  <si>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</si>
  <si>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</si>
  <si>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</si>
  <si>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</si>
  <si>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</si>
  <si>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</si>
  <si>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</si>
  <si>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</si>
  <si>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</si>
  <si>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</si>
  <si>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</si>
  <si>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</si>
  <si>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</si>
  <si>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</si>
  <si>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</si>
  <si>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</si>
  <si>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</si>
  <si>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</si>
  <si>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</si>
  <si>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</si>
  <si>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</si>
  <si>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</si>
  <si>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</si>
  <si>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</si>
  <si>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</si>
  <si>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</si>
  <si>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</si>
  <si>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</si>
  <si>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</si>
  <si>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</si>
  <si>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</si>
  <si>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</si>
  <si>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</si>
  <si>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</si>
  <si>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</si>
  <si>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</si>
  <si>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</si>
  <si>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</si>
  <si>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</si>
  <si>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</si>
  <si>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</si>
  <si>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</si>
  <si>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</si>
  <si>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</si>
  <si>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</si>
  <si>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</si>
  <si>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</si>
  <si>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</si>
  <si>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</si>
  <si>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</si>
  <si>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</si>
  <si>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</si>
  <si>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</si>
  <si>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</si>
  <si>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</si>
  <si>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</si>
  <si>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</si>
  <si>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</si>
  <si>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</si>
  <si>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</si>
  <si>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</si>
  <si>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</si>
  <si>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</si>
  <si>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</si>
  <si>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</si>
  <si>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</si>
  <si>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</si>
  <si>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</si>
  <si>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</si>
  <si>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</si>
  <si>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</si>
  <si>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</si>
  <si>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</si>
  <si>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</si>
  <si>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</si>
  <si>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</si>
  <si>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</si>
  <si>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</si>
  <si>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</si>
  <si>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</si>
  <si>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</si>
  <si>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</si>
  <si>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</si>
  <si>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</si>
  <si>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</si>
  <si>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</si>
  <si>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</si>
  <si>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</si>
  <si>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</si>
  <si>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</si>
  <si>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</si>
  <si>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</si>
  <si>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</si>
  <si>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</si>
  <si>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</si>
  <si>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</si>
  <si>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</si>
  <si>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</si>
  <si>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</si>
  <si>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</si>
  <si>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</si>
  <si>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</si>
  <si>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</si>
  <si>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</si>
  <si>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</si>
  <si>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</si>
  <si>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</si>
  <si>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</si>
  <si>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</si>
  <si>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</si>
  <si>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</si>
  <si>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</si>
  <si>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</si>
  <si>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</si>
  <si>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</si>
  <si>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</si>
  <si>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</si>
  <si>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</si>
  <si>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</si>
  <si>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</si>
  <si>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</si>
  <si>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</si>
  <si>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</si>
  <si>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</si>
  <si>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</si>
  <si>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</si>
  <si>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</si>
  <si>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</si>
  <si>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</si>
  <si>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</si>
  <si>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</si>
  <si>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</si>
  <si>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</si>
  <si>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</si>
  <si>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</si>
  <si>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</si>
  <si>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</si>
  <si>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</si>
  <si>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</si>
  <si>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</si>
  <si>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</si>
  <si>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</si>
  <si>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</si>
  <si>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</si>
  <si>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</si>
  <si>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</si>
  <si>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</si>
  <si>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</si>
  <si>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</si>
  <si>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</si>
  <si>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</si>
  <si>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</si>
  <si>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</si>
  <si>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</si>
  <si>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</si>
  <si>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</si>
  <si>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</si>
  <si>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</si>
  <si>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</si>
  <si>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</si>
  <si>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</si>
  <si>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</si>
  <si>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</si>
  <si>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</si>
  <si>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</si>
  <si>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</si>
  <si>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</si>
  <si>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</si>
  <si>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</si>
  <si>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</si>
  <si>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</si>
  <si>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</si>
  <si>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</si>
  <si>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</si>
  <si>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</si>
  <si>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</si>
  <si>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</si>
  <si>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</si>
  <si>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</si>
  <si>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</si>
  <si>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</si>
  <si>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</si>
  <si>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</si>
  <si>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</si>
  <si>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</si>
  <si>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</si>
  <si>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</si>
  <si>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</si>
  <si>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</si>
  <si>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</si>
  <si>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</si>
  <si>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</si>
  <si>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</si>
  <si>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</si>
  <si>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</si>
  <si>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</si>
  <si>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</si>
  <si>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</si>
  <si>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</si>
  <si>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</si>
  <si>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</si>
  <si>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</si>
  <si>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</si>
  <si>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</si>
  <si>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</si>
  <si>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</si>
  <si>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</si>
  <si>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</si>
  <si>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</si>
  <si>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</si>
  <si>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</si>
  <si>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</si>
  <si>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</si>
  <si>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</si>
  <si>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</si>
  <si>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</si>
  <si>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</si>
  <si>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</si>
  <si>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</si>
  <si>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</si>
  <si>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</si>
  <si>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</si>
  <si>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</si>
  <si>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</si>
  <si>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</si>
  <si>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</si>
  <si>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</si>
  <si>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</si>
  <si>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</si>
  <si>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</si>
  <si>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</si>
  <si>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</si>
  <si>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</si>
  <si>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</si>
  <si>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</si>
  <si>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</si>
  <si>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</si>
  <si>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</si>
  <si>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</si>
  <si>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</si>
  <si>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</si>
  <si>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</si>
  <si>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</si>
  <si>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</si>
  <si>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</si>
  <si>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</si>
  <si>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</si>
  <si>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</si>
  <si>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</si>
  <si>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</si>
  <si>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</si>
  <si>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</si>
  <si>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</si>
  <si>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</si>
  <si>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</si>
  <si>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</si>
  <si>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</si>
  <si>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</si>
  <si>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</si>
  <si>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</si>
  <si>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</si>
  <si>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</si>
  <si>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</si>
  <si>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</si>
  <si>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</si>
  <si>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</si>
  <si>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</si>
  <si>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</si>
  <si>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</si>
  <si>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</si>
  <si>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</si>
  <si>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</si>
  <si>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</si>
  <si>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</si>
  <si>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</si>
  <si>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</si>
  <si>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</si>
  <si>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</si>
  <si>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</si>
  <si>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</si>
  <si>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</si>
  <si>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</si>
  <si>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</si>
  <si>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</si>
  <si>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</si>
  <si>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</si>
  <si>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</si>
  <si>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</si>
  <si>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</si>
  <si>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</si>
  <si>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</si>
  <si>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</si>
  <si>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</si>
  <si>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</si>
  <si>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</si>
  <si>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</si>
  <si>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</si>
  <si>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</si>
  <si>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</si>
  <si>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</si>
  <si>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</si>
  <si>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</si>
  <si>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</si>
  <si>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</si>
  <si>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</si>
  <si>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</si>
  <si>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</si>
  <si>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</si>
  <si>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</si>
  <si>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</si>
  <si>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</si>
  <si>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</si>
  <si>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</si>
  <si>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</si>
  <si>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</si>
  <si>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</si>
  <si>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</si>
  <si>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</si>
  <si>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</si>
  <si>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</si>
  <si>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</si>
  <si>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</si>
  <si>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</si>
  <si>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</si>
  <si>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</si>
  <si>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</si>
  <si>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</si>
  <si>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</si>
  <si>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</si>
  <si>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</si>
  <si>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</si>
  <si>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</si>
  <si>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</si>
  <si>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</si>
  <si>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</si>
  <si>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</si>
  <si>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</si>
  <si>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</si>
  <si>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</si>
  <si>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</si>
  <si>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</si>
  <si>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</si>
  <si>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</si>
  <si>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</si>
  <si>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</si>
  <si>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</si>
  <si>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</si>
  <si>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</si>
  <si>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</si>
  <si>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</si>
  <si>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</si>
  <si>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</si>
  <si>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</si>
  <si>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</si>
  <si>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</si>
  <si>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</si>
  <si>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</si>
  <si>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</si>
  <si>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</si>
  <si>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</si>
  <si>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</si>
  <si>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</si>
  <si>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</si>
  <si>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</si>
  <si>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</si>
  <si>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</si>
  <si>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</si>
  <si>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</si>
  <si>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</si>
  <si>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</si>
  <si>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</si>
  <si>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</si>
  <si>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</si>
  <si>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</si>
  <si>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</si>
  <si>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</si>
  <si>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</si>
  <si>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</si>
  <si>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</si>
  <si>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</si>
  <si>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</si>
  <si>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</si>
  <si>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</si>
  <si>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</si>
  <si>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</si>
  <si>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</si>
  <si>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</si>
  <si>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</si>
  <si>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</si>
  <si>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</si>
  <si>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</si>
  <si>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</si>
  <si>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</si>
  <si>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</si>
  <si>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</si>
  <si>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</si>
  <si>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</si>
  <si>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</si>
  <si>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</si>
  <si>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</si>
  <si>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</si>
  <si>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</si>
  <si>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</si>
  <si>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</si>
  <si>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</si>
  <si>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</si>
  <si>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</si>
  <si>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</si>
  <si>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</si>
  <si>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</si>
  <si>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</si>
  <si>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</si>
  <si>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</si>
  <si>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</si>
  <si>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</si>
  <si>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</si>
  <si>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</si>
  <si>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</si>
  <si>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</si>
  <si>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</si>
  <si>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</si>
  <si>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</si>
  <si>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</si>
  <si>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</si>
  <si>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</si>
  <si>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</si>
  <si>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</si>
  <si>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</si>
  <si>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</si>
  <si>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</si>
  <si>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</si>
  <si>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</si>
  <si>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</si>
  <si>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</si>
  <si>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</si>
  <si>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</si>
  <si>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</si>
  <si>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</si>
  <si>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</si>
  <si>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</si>
  <si>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</si>
  <si>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</si>
  <si>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</si>
  <si>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</si>
  <si>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</si>
  <si>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</si>
  <si>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</si>
  <si>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</si>
  <si>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</si>
  <si>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</si>
  <si>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</si>
  <si>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</si>
  <si>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</si>
  <si>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</si>
  <si>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</si>
  <si>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</si>
  <si>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</si>
  <si>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</si>
  <si>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</si>
  <si>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</si>
  <si>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</si>
  <si>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</si>
  <si>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</si>
  <si>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</si>
  <si>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</si>
  <si>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</si>
  <si>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</si>
  <si>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</si>
  <si>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</si>
  <si>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</si>
  <si>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</si>
  <si>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</si>
  <si>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</si>
  <si>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</si>
  <si>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</si>
  <si>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</si>
  <si>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</si>
  <si>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</si>
  <si>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</si>
  <si>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</si>
  <si>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</si>
  <si>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</si>
  <si>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</si>
  <si>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</si>
  <si>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</si>
  <si>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</si>
  <si>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</si>
  <si>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</si>
  <si>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</si>
  <si>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</si>
  <si>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</si>
  <si>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</si>
  <si>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</si>
  <si>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</si>
  <si>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</si>
  <si>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</si>
  <si>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</si>
  <si>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</si>
  <si>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</si>
  <si>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</si>
  <si>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</si>
  <si>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</si>
  <si>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</si>
  <si>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</si>
  <si>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</si>
  <si>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</si>
  <si>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</si>
  <si>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</si>
  <si>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</si>
  <si>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</si>
  <si>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</si>
  <si>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</si>
  <si>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</si>
  <si>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</si>
  <si>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</si>
  <si>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</si>
  <si>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</si>
  <si>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</si>
  <si>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</si>
  <si>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</si>
  <si>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</si>
  <si>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</si>
  <si>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</si>
  <si>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</si>
  <si>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</si>
  <si>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</si>
  <si>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</si>
  <si>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</si>
  <si>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</si>
  <si>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</si>
  <si>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</si>
  <si>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</si>
  <si>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</si>
  <si>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</si>
  <si>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</si>
  <si>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</si>
  <si>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</si>
  <si>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</si>
  <si>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</si>
  <si>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</si>
  <si>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</si>
  <si>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</si>
  <si>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</si>
  <si>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</si>
  <si>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</si>
  <si>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</si>
  <si>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</si>
  <si>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</si>
  <si>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</si>
  <si>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</si>
  <si>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</si>
  <si>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</si>
  <si>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</si>
  <si>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</si>
  <si>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</si>
  <si>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</si>
  <si>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</si>
  <si>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</si>
  <si>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</si>
  <si>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</si>
  <si>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</si>
  <si>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</si>
  <si>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</si>
  <si>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</si>
  <si>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</si>
  <si>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</si>
  <si>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</si>
  <si>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</si>
  <si>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</si>
  <si>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</si>
  <si>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</si>
  <si>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</si>
  <si>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</si>
  <si>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</si>
  <si>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</si>
  <si>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</si>
  <si>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</si>
  <si>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</si>
  <si>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</si>
  <si>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</si>
  <si>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</si>
  <si>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</si>
  <si>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</si>
  <si>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</si>
  <si>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</si>
  <si>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</si>
  <si>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</si>
  <si>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</si>
  <si>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</si>
  <si>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</si>
  <si>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</si>
  <si>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</si>
  <si>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</si>
  <si>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</si>
  <si>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</si>
  <si>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</si>
  <si>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</si>
  <si>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</si>
  <si>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</si>
  <si>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</si>
  <si>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</si>
  <si>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</si>
  <si>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</si>
  <si>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</si>
  <si>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</si>
  <si>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</si>
  <si>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</si>
  <si>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</si>
  <si>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</si>
  <si>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</si>
  <si>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</si>
  <si>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</si>
  <si>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</si>
  <si>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</si>
  <si>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</si>
  <si>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</si>
  <si>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</si>
  <si>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</si>
  <si>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</si>
  <si>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</si>
  <si>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</si>
  <si>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</si>
  <si>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</si>
  <si>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</si>
  <si>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</si>
  <si>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</si>
  <si>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</si>
  <si>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</si>
  <si>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</si>
  <si>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</si>
  <si>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</si>
  <si>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</si>
  <si>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</si>
  <si>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</si>
  <si>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</si>
  <si>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</si>
  <si>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</si>
  <si>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</si>
  <si>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</si>
  <si>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</si>
  <si>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</si>
  <si>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</si>
  <si>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</si>
  <si>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</si>
  <si>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</si>
  <si>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</si>
  <si>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</si>
  <si>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</si>
  <si>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</si>
  <si>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</si>
  <si>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</si>
  <si>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</si>
  <si>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</si>
  <si>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</si>
  <si>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</si>
  <si>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</si>
  <si>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</si>
  <si>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</si>
  <si>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</si>
  <si>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</si>
  <si>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</si>
  <si>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</si>
  <si>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</si>
  <si>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</si>
  <si>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</si>
  <si>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</si>
  <si>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</si>
  <si>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</si>
  <si>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</si>
  <si>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</si>
  <si>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</si>
  <si>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</si>
  <si>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</si>
  <si>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</si>
  <si>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</si>
  <si>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</si>
  <si>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</si>
  <si>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</si>
  <si>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</si>
  <si>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</si>
  <si>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</si>
  <si>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</si>
  <si>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</si>
  <si>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</si>
  <si>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</si>
  <si>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</si>
  <si>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</si>
  <si>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</si>
  <si>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</si>
  <si>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</si>
  <si>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</si>
  <si>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</si>
  <si>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</si>
  <si>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</si>
  <si>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</si>
  <si>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</si>
  <si>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</si>
  <si>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</si>
  <si>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</si>
  <si>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</si>
  <si>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</si>
  <si>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</si>
  <si>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</si>
  <si>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</si>
  <si>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</si>
  <si>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</si>
  <si>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</si>
  <si>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</si>
  <si>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</si>
  <si>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</si>
  <si>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</si>
  <si>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</si>
  <si>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</si>
  <si>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</si>
  <si>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</si>
  <si>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</si>
  <si>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</si>
  <si>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</si>
  <si>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</si>
  <si>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</si>
  <si>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</si>
  <si>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</si>
  <si>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</si>
  <si>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</si>
  <si>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</si>
  <si>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</si>
  <si>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</si>
  <si>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</si>
  <si>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</si>
  <si>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</si>
  <si>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</si>
  <si>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</si>
  <si>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</si>
  <si>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</si>
  <si>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</si>
  <si>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</si>
  <si>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</si>
  <si>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</si>
  <si>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</si>
  <si>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</si>
  <si>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</si>
  <si>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</si>
  <si>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</si>
  <si>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</si>
  <si>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</si>
  <si>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</si>
  <si>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</si>
  <si>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</si>
  <si>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</si>
  <si>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</si>
  <si>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</si>
  <si>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</si>
  <si>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</si>
  <si>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</si>
  <si>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</si>
  <si>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</si>
  <si>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</si>
  <si>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</si>
  <si>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</si>
  <si>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</si>
  <si>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</si>
  <si>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</si>
  <si>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</si>
  <si>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</si>
  <si>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</si>
  <si>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</si>
  <si>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</si>
  <si>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</si>
  <si>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</si>
  <si>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</si>
  <si>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</si>
  <si>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</si>
  <si>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</si>
  <si>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</si>
  <si>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</si>
  <si>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</si>
  <si>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</si>
  <si>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</si>
  <si>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</si>
  <si>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</si>
  <si>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</si>
  <si>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</si>
  <si>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</si>
  <si>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</si>
  <si>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</si>
  <si>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</si>
  <si>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</si>
  <si>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</si>
  <si>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</si>
  <si>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</si>
  <si>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</si>
  <si>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</si>
  <si>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</si>
  <si>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</si>
  <si>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</si>
  <si>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</si>
  <si>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</si>
  <si>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</si>
  <si>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</si>
  <si>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</si>
  <si>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</si>
  <si>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</si>
  <si>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</si>
  <si>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</si>
  <si>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</si>
  <si>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</si>
  <si>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</si>
  <si>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</si>
  <si>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</si>
  <si>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</si>
  <si>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</si>
  <si>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</si>
  <si>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</si>
  <si>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</si>
  <si>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</si>
  <si>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</si>
  <si>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</si>
  <si>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</si>
  <si>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</si>
  <si>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</si>
  <si>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</si>
  <si>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</si>
  <si>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</si>
  <si>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</si>
  <si>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</si>
  <si>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</si>
  <si>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</si>
  <si>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</si>
  <si>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</si>
  <si>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</si>
  <si>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</si>
  <si>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</si>
  <si>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</si>
  <si>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</si>
  <si>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</si>
  <si>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</si>
  <si>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</si>
  <si>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</si>
  <si>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</si>
  <si>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</si>
  <si>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</si>
  <si>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</si>
  <si>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</si>
  <si>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</si>
  <si>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</si>
  <si>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</si>
  <si>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</si>
  <si>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</si>
  <si>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</si>
  <si>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</si>
  <si>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</si>
  <si>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</si>
  <si>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</si>
  <si>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</si>
  <si>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</si>
  <si>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</si>
  <si>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</si>
  <si>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</si>
  <si>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</si>
  <si>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</si>
  <si>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</si>
  <si>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</si>
  <si>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</si>
  <si>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</si>
  <si>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</si>
  <si>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</si>
  <si>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</si>
  <si>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</si>
  <si>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</si>
  <si>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</si>
  <si>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</si>
  <si>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</si>
  <si>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</si>
  <si>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</si>
  <si>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</si>
  <si>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</si>
  <si>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</si>
  <si>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</si>
  <si>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</si>
  <si>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</si>
  <si>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</si>
  <si>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</si>
  <si>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</si>
  <si>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</si>
  <si>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</si>
  <si>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</si>
  <si>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</si>
  <si>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</si>
  <si>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</si>
  <si>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</si>
  <si>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</si>
  <si>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</si>
  <si>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</si>
  <si>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</si>
  <si>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</si>
  <si>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</si>
  <si>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</si>
  <si>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</si>
  <si>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</si>
  <si>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</si>
  <si>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</si>
  <si>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</si>
  <si>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</si>
  <si>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</si>
  <si>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</si>
  <si>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</si>
  <si>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</si>
  <si>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</si>
  <si>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</si>
  <si>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</si>
  <si>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</si>
  <si>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</si>
  <si>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</si>
  <si>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</si>
  <si>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</si>
  <si>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</si>
  <si>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</si>
  <si>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</si>
  <si>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</si>
  <si>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</si>
  <si>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</si>
  <si>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</si>
  <si>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</si>
  <si>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</si>
  <si>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</si>
  <si>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</si>
  <si>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</si>
  <si>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</si>
  <si>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</si>
  <si>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</si>
  <si>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</si>
  <si>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</si>
  <si>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</si>
  <si>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</si>
  <si>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</si>
  <si>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</si>
  <si>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</si>
  <si>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</si>
  <si>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</si>
  <si>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</si>
  <si>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</si>
  <si>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</si>
  <si>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</si>
  <si>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</si>
  <si>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</si>
  <si>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</si>
  <si>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</si>
  <si>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</si>
  <si>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</si>
  <si>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</si>
  <si>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</si>
  <si>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</si>
  <si>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</si>
  <si>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</si>
  <si>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</si>
  <si>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</si>
  <si>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</si>
  <si>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</si>
  <si>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</si>
  <si>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</si>
  <si>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</si>
  <si>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</si>
  <si>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</si>
  <si>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</si>
  <si>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</si>
  <si>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</si>
  <si>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</si>
  <si>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</si>
  <si>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</si>
  <si>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</si>
  <si>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</si>
  <si>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</si>
  <si>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</si>
  <si>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</si>
  <si>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</si>
  <si>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</si>
  <si>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</si>
  <si>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</si>
  <si>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</si>
  <si>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</si>
  <si>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</si>
  <si>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</si>
  <si>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</si>
  <si>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</si>
  <si>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</si>
  <si>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</si>
  <si>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</si>
  <si>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</si>
  <si>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</si>
  <si>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</si>
  <si>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</si>
  <si>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</si>
  <si>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</si>
  <si>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</si>
  <si>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</si>
  <si>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</si>
  <si>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</si>
  <si>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</si>
  <si>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</si>
  <si>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</si>
  <si>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</si>
  <si>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</si>
  <si>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</si>
  <si>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</si>
  <si>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</si>
  <si>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</si>
  <si>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</si>
  <si>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</si>
  <si>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</si>
  <si>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</si>
  <si>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</si>
  <si>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</si>
  <si>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</si>
  <si>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</si>
  <si>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</si>
  <si>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</si>
  <si>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</si>
  <si>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</si>
  <si>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</si>
  <si>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</si>
  <si>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</si>
  <si>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</si>
  <si>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</si>
  <si>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</si>
  <si>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</si>
  <si>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</si>
  <si>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</si>
  <si>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</si>
  <si>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</si>
  <si>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</si>
  <si>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</si>
  <si>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</si>
  <si>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</si>
  <si>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</si>
  <si>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</si>
  <si>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</si>
  <si>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</si>
  <si>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</si>
  <si>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</si>
  <si>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</si>
  <si>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</si>
  <si>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</si>
  <si>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</si>
  <si>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</si>
  <si>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</si>
  <si>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</si>
  <si>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</si>
  <si>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</si>
  <si>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</si>
  <si>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</si>
  <si>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</si>
  <si>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</si>
  <si>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</si>
  <si>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</si>
  <si>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</si>
  <si>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</si>
  <si>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</si>
  <si>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</si>
  <si>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</si>
  <si>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</si>
  <si>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</si>
  <si>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</si>
  <si>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</si>
  <si>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</si>
  <si>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</si>
  <si>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</si>
  <si>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</si>
  <si>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</si>
  <si>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</si>
  <si>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</si>
  <si>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</si>
  <si>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</si>
  <si>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</si>
  <si>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</si>
  <si>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</si>
  <si>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</si>
  <si>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</si>
  <si>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</si>
  <si>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</si>
  <si>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</si>
  <si>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</si>
  <si>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</si>
  <si>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</si>
  <si>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</si>
  <si>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</si>
  <si>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</si>
  <si>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</si>
  <si>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</si>
  <si>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</si>
  <si>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</si>
  <si>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</si>
  <si>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</si>
  <si>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</si>
  <si>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</si>
  <si>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</si>
  <si>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</si>
  <si>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</si>
  <si>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</si>
  <si>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</si>
  <si>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</si>
  <si>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</si>
  <si>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</si>
  <si>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</si>
  <si>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</si>
  <si>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</si>
  <si>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</si>
  <si>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</si>
  <si>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</si>
  <si>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</si>
  <si>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</si>
  <si>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</si>
  <si>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</si>
  <si>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</si>
  <si>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</si>
  <si>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</si>
  <si>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</si>
  <si>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</si>
  <si>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</si>
  <si>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</si>
  <si>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</si>
  <si>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</si>
  <si>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</si>
  <si>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</si>
  <si>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</si>
  <si>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</si>
  <si>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</si>
  <si>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</si>
  <si>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</si>
  <si>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</si>
  <si>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</si>
  <si>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</si>
  <si>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</si>
  <si>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</si>
  <si>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</si>
  <si>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</si>
  <si>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</si>
  <si>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</si>
  <si>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</si>
  <si>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</si>
  <si>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</si>
  <si>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</si>
  <si>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</si>
  <si>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</si>
  <si>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</si>
  <si>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</si>
  <si>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</si>
  <si>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</si>
  <si>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</si>
  <si>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</si>
  <si>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</si>
  <si>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</si>
  <si>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</si>
  <si>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</si>
  <si>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</si>
  <si>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</si>
  <si>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</si>
  <si>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</si>
  <si>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</si>
  <si>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</si>
  <si>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</si>
  <si>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</si>
  <si>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</si>
  <si>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</si>
  <si>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</si>
  <si>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</si>
  <si>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</si>
  <si>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</si>
  <si>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</si>
  <si>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</si>
  <si>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</si>
  <si>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</si>
  <si>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</si>
  <si>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</si>
  <si>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</si>
  <si>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</si>
  <si>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</si>
  <si>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</si>
  <si>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</si>
  <si>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</si>
  <si>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</si>
  <si>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</si>
  <si>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</si>
  <si>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</si>
  <si>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</si>
  <si>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</si>
  <si>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</si>
  <si>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</si>
  <si>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</si>
  <si>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</si>
  <si>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</si>
  <si>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</si>
  <si>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</si>
  <si>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</si>
  <si>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</si>
  <si>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</si>
  <si>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</si>
  <si>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</si>
  <si>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</si>
  <si>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</si>
  <si>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</si>
  <si>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</si>
  <si>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</si>
  <si>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</si>
  <si>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</si>
  <si>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</si>
  <si>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</si>
  <si>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</si>
  <si>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</si>
  <si>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</si>
  <si>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</si>
  <si>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</si>
  <si>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</si>
  <si>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</si>
  <si>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</si>
  <si>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</si>
  <si>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</si>
  <si>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</si>
  <si>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</si>
  <si>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</si>
  <si>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</si>
  <si>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</si>
  <si>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</si>
  <si>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</si>
  <si>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</si>
  <si>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</si>
  <si>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</si>
  <si>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</si>
  <si>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</si>
  <si>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</si>
  <si>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</si>
  <si>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</si>
  <si>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</si>
  <si>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</si>
  <si>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</si>
  <si>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</si>
  <si>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</si>
  <si>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</si>
  <si>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</si>
  <si>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</si>
  <si>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</si>
  <si>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</si>
  <si>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</si>
  <si>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</si>
  <si>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</si>
  <si>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</si>
  <si>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</si>
  <si>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</si>
  <si>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</si>
  <si>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</si>
  <si>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</si>
  <si>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</si>
  <si>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</si>
  <si>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</si>
  <si>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</si>
  <si>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</si>
  <si>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</si>
  <si>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</si>
  <si>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</si>
  <si>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</si>
  <si>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</si>
  <si>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</si>
  <si>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</si>
  <si>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</si>
  <si>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</si>
  <si>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</si>
  <si>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</si>
  <si>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</si>
  <si>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</si>
  <si>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</si>
  <si>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</si>
  <si>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</si>
  <si>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</si>
  <si>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</si>
  <si>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</si>
  <si>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</si>
  <si>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</si>
  <si>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</si>
  <si>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</si>
  <si>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</si>
  <si>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</si>
  <si>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</si>
  <si>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</si>
  <si>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</si>
  <si>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</si>
  <si>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</si>
  <si>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</si>
  <si>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</si>
  <si>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</si>
  <si>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</si>
  <si>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</si>
  <si>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</si>
  <si>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</si>
  <si>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</si>
  <si>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</si>
  <si>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</si>
  <si>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</si>
  <si>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</si>
  <si>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</si>
  <si>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</si>
  <si>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</si>
  <si>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</si>
  <si>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</si>
  <si>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</si>
  <si>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</si>
  <si>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</si>
  <si>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</si>
  <si>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</si>
  <si>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</si>
  <si>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</si>
  <si>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</si>
  <si>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</si>
  <si>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</si>
  <si>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</si>
  <si>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</si>
  <si>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</si>
  <si>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</si>
  <si>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</si>
  <si>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</si>
  <si>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</si>
  <si>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</si>
  <si>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</si>
  <si>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</si>
  <si>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</si>
  <si>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</si>
  <si>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</si>
  <si>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</si>
  <si>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</si>
  <si>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</si>
  <si>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</si>
  <si>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</si>
  <si>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</si>
  <si>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</si>
  <si>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</si>
  <si>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</si>
  <si>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</si>
  <si>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</si>
  <si>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</si>
  <si>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</si>
  <si>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</si>
  <si>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</si>
  <si>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</si>
  <si>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</si>
  <si>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</si>
  <si>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</si>
  <si>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</si>
  <si>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</si>
  <si>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</si>
  <si>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</si>
  <si>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</si>
  <si>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</si>
  <si>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</si>
  <si>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</si>
  <si>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</si>
  <si>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</si>
  <si>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</si>
  <si>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</si>
  <si>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</si>
  <si>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</si>
  <si>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</si>
  <si>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</si>
  <si>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</si>
  <si>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</si>
  <si>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</si>
  <si>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</si>
  <si>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</si>
  <si>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</si>
  <si>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</si>
  <si>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</si>
  <si>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</si>
  <si>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</si>
  <si>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</si>
  <si>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</si>
  <si>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</si>
  <si>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</si>
  <si>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</si>
  <si>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</si>
  <si>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</si>
  <si>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</si>
  <si>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</si>
  <si>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</si>
  <si>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</si>
  <si>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</si>
  <si>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</si>
  <si>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</si>
  <si>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</si>
  <si>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</si>
  <si>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</si>
  <si>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</si>
  <si>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</si>
  <si>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</si>
  <si>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</si>
  <si>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</si>
  <si>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</si>
  <si>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</si>
  <si>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</si>
  <si>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</si>
  <si>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</si>
  <si>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</si>
  <si>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</si>
  <si>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</si>
  <si>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</si>
  <si>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</si>
  <si>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</si>
  <si>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</si>
  <si>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</si>
  <si>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</si>
  <si>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</si>
  <si>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</si>
  <si>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</si>
  <si>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</si>
  <si>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</si>
  <si>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</si>
  <si>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</si>
  <si>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</si>
  <si>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</si>
  <si>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</si>
  <si>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</si>
  <si>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</si>
  <si>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</si>
  <si>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</si>
  <si>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</si>
  <si>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</si>
  <si>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</si>
  <si>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</si>
  <si>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</si>
  <si>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</si>
  <si>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</si>
  <si>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</si>
  <si>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</si>
  <si>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</si>
  <si>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</si>
  <si>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</si>
  <si>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</si>
  <si>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</si>
  <si>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</si>
  <si>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</si>
  <si>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</si>
  <si>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</si>
  <si>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</si>
  <si>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</si>
  <si>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</si>
  <si>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</si>
  <si>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</si>
  <si>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</si>
  <si>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</si>
  <si>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</si>
  <si>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</si>
  <si>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</si>
  <si>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</si>
  <si>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</si>
  <si>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</si>
  <si>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</si>
  <si>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</si>
  <si>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</si>
  <si>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</si>
  <si>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</si>
  <si>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</si>
  <si>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</si>
  <si>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</si>
  <si>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</si>
  <si>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</si>
  <si>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</si>
  <si>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</si>
  <si>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</si>
  <si>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</si>
  <si>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</si>
  <si>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</si>
  <si>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</si>
  <si>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</si>
  <si>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</si>
  <si>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</si>
  <si>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</si>
  <si>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</si>
  <si>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</si>
  <si>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</si>
  <si>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</si>
  <si>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</si>
  <si>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</si>
  <si>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</si>
  <si>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</si>
  <si>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</si>
  <si>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</si>
  <si>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</si>
  <si>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</si>
  <si>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</si>
  <si>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</si>
  <si>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</si>
  <si>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</si>
  <si>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</si>
  <si>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</si>
  <si>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</si>
  <si>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</si>
  <si>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</si>
  <si>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</si>
  <si>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</si>
  <si>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</si>
  <si>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</si>
  <si>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</si>
  <si>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</si>
  <si>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</si>
  <si>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</si>
  <si>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</si>
  <si>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</si>
  <si>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</si>
  <si>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</si>
  <si>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</si>
  <si>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</si>
  <si>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</si>
  <si>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</si>
  <si>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</si>
  <si>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</si>
  <si>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</si>
  <si>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</si>
  <si>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</si>
  <si>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</si>
  <si>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</si>
  <si>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</si>
  <si>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</si>
  <si>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</si>
  <si>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</si>
  <si>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</si>
  <si>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</si>
  <si>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</si>
  <si>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</si>
  <si>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</si>
  <si>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</si>
  <si>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</si>
  <si>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</si>
  <si>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</si>
  <si>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</si>
  <si>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</si>
  <si>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</si>
  <si>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</si>
  <si>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</si>
  <si>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</si>
  <si>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</si>
  <si>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</si>
  <si>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</si>
  <si>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</si>
  <si>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</si>
  <si>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</si>
  <si>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</si>
  <si>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</si>
  <si>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</si>
  <si>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</si>
  <si>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</si>
  <si>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</si>
  <si>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</si>
  <si>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</si>
  <si>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</si>
  <si>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</si>
  <si>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</si>
  <si>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</si>
  <si>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</si>
  <si>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</si>
  <si>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</si>
  <si>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</si>
  <si>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</si>
  <si>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</si>
  <si>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</si>
  <si>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</si>
  <si>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</si>
  <si>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</si>
  <si>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</si>
  <si>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</si>
  <si>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</si>
  <si>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</si>
  <si>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</si>
  <si>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</si>
  <si>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</si>
  <si>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</si>
  <si>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</si>
  <si>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</si>
  <si>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</si>
  <si>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</si>
  <si>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</si>
  <si>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</si>
  <si>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</si>
  <si>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</si>
  <si>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</si>
  <si>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</si>
  <si>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</si>
  <si>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</si>
  <si>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</si>
  <si>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</si>
  <si>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</si>
  <si>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</si>
  <si>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</si>
  <si>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</si>
  <si>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</si>
  <si>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</si>
  <si>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</si>
  <si>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</si>
  <si>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</si>
  <si>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</si>
  <si>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</si>
  <si>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</si>
  <si>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</si>
  <si>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</si>
  <si>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</si>
  <si>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</si>
  <si>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</si>
  <si>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</si>
  <si>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</si>
  <si>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</si>
  <si>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</si>
  <si>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</si>
  <si>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</si>
  <si>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</si>
  <si>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</si>
  <si>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</si>
  <si>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</si>
  <si>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</si>
  <si>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</si>
  <si>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</si>
  <si>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</si>
  <si>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</si>
  <si>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</si>
  <si>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</si>
  <si>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</si>
  <si>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</si>
  <si>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</si>
  <si>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</si>
  <si>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</si>
  <si>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</si>
  <si>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</si>
  <si>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</si>
  <si>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</si>
  <si>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</si>
  <si>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</si>
  <si>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</si>
  <si>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</si>
  <si>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</si>
  <si>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</si>
  <si>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</si>
  <si>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</si>
  <si>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</si>
  <si>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</si>
  <si>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</si>
  <si>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</si>
  <si>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</si>
  <si>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</si>
  <si>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</si>
  <si>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</si>
  <si>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</si>
  <si>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</si>
  <si>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</si>
  <si>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</si>
  <si>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</si>
  <si>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</si>
  <si>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</si>
  <si>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</si>
  <si>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</si>
  <si>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</si>
  <si>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</si>
  <si>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</si>
  <si>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</si>
  <si>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</si>
  <si>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</si>
  <si>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</si>
  <si>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</si>
  <si>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</si>
  <si>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</si>
  <si>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</si>
  <si>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</si>
  <si>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</si>
  <si>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</si>
  <si>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</si>
  <si>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</si>
  <si>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</si>
  <si>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</si>
  <si>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</si>
  <si>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</si>
  <si>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</si>
  <si>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</si>
  <si>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</si>
  <si>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</si>
  <si>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</si>
  <si>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</si>
  <si>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</si>
  <si>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</si>
  <si>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</si>
  <si>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</si>
  <si>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</si>
  <si>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</si>
  <si>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</si>
  <si>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</si>
  <si>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</si>
  <si>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</si>
  <si>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</si>
  <si>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</si>
  <si>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</si>
  <si>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</si>
  <si>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</si>
  <si>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</si>
  <si>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</si>
  <si>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</si>
  <si>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</si>
  <si>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</si>
  <si>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</si>
  <si>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</si>
  <si>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</si>
  <si>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</si>
  <si>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</si>
  <si>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</si>
  <si>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</si>
  <si>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</si>
  <si>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</si>
  <si>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</si>
  <si>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</si>
  <si>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</si>
  <si>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</si>
  <si>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</si>
  <si>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</si>
  <si>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</si>
  <si>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</si>
  <si>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</si>
  <si>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</si>
  <si>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</si>
  <si>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</si>
  <si>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</si>
  <si>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</si>
  <si>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</si>
  <si>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</si>
  <si>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</si>
  <si>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</si>
  <si>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</si>
  <si>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</si>
  <si>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</si>
  <si>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</si>
  <si>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</si>
  <si>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</si>
  <si>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</si>
  <si>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</si>
  <si>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</si>
  <si>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</si>
  <si>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</si>
  <si>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</si>
  <si>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</si>
  <si>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</si>
  <si>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</si>
  <si>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</si>
  <si>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</si>
  <si>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</si>
  <si>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</si>
  <si>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</si>
  <si>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</si>
  <si>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</si>
  <si>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</si>
  <si>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</si>
  <si>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</si>
  <si>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</si>
  <si>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</si>
  <si>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</si>
  <si>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</si>
  <si>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</si>
  <si>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</si>
  <si>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</si>
  <si>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</si>
  <si>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</si>
  <si>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</si>
  <si>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</si>
  <si>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</si>
  <si>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</si>
  <si>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</si>
  <si>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</si>
  <si>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</si>
  <si>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</si>
  <si>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</si>
  <si>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</si>
  <si>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</si>
  <si>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</si>
  <si>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</si>
  <si>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</si>
  <si>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</si>
  <si>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</si>
  <si>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</si>
  <si>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</si>
  <si>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</si>
  <si>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</si>
  <si>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</si>
  <si>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</si>
  <si>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</si>
  <si>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</si>
  <si>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</si>
  <si>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</si>
  <si>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</si>
  <si>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</si>
  <si>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</si>
  <si>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</si>
  <si>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</si>
  <si>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</si>
  <si>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</si>
  <si>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</si>
  <si>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</si>
  <si>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</si>
  <si>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</si>
  <si>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</si>
  <si>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</si>
  <si>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</si>
  <si>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</si>
  <si>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</si>
  <si>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</si>
  <si>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</si>
  <si>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</si>
  <si>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</si>
  <si>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</si>
  <si>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</si>
  <si>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</si>
  <si>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</si>
  <si>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</si>
  <si>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</si>
  <si>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</si>
  <si>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</si>
  <si>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</si>
  <si>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</si>
  <si>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</si>
  <si>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</si>
  <si>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</si>
  <si>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</si>
  <si>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</si>
  <si>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</si>
  <si>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</si>
  <si>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</si>
  <si>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</si>
  <si>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</si>
  <si>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</si>
  <si>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</si>
  <si>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</si>
  <si>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</si>
  <si>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</si>
  <si>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</si>
  <si>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</si>
  <si>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</si>
  <si>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</si>
  <si>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</si>
  <si>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</si>
  <si>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</si>
  <si>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</si>
  <si>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</si>
  <si>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</si>
  <si>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</si>
  <si>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</si>
  <si>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</si>
  <si>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</si>
  <si>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</si>
  <si>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</si>
  <si>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</si>
  <si>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</si>
  <si>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</si>
  <si>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</si>
  <si>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</si>
  <si>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</si>
  <si>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</si>
  <si>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</si>
  <si>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</si>
  <si>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</si>
  <si>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</si>
  <si>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</si>
  <si>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</si>
  <si>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</si>
  <si>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</si>
  <si>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</si>
  <si>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</si>
  <si>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</si>
  <si>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</si>
  <si>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</si>
  <si>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</si>
  <si>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</si>
  <si>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</si>
  <si>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</si>
  <si>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</si>
  <si>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</si>
  <si>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</si>
  <si>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</si>
  <si>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</si>
  <si>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</si>
  <si>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</si>
  <si>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</si>
  <si>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</si>
  <si>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</si>
  <si>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</si>
  <si>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</si>
  <si>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</si>
  <si>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</si>
  <si>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</si>
  <si>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</si>
  <si>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</si>
  <si>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</si>
  <si>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</si>
  <si>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</si>
  <si>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</si>
  <si>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</si>
  <si>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</si>
  <si>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</si>
  <si>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</si>
  <si>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</si>
  <si>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</si>
  <si>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</si>
  <si>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</si>
  <si>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</si>
  <si>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</si>
  <si>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</si>
  <si>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</si>
  <si>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</si>
  <si>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</si>
  <si>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</si>
  <si>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</si>
  <si>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</si>
  <si>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</si>
  <si>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</si>
  <si>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</si>
  <si>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</si>
  <si>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</si>
  <si>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</si>
  <si>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</si>
  <si>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</si>
  <si>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</si>
  <si>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</si>
  <si>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</si>
  <si>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</si>
  <si>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</si>
  <si>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</si>
  <si>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</si>
  <si>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</si>
  <si>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</si>
  <si>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</si>
  <si>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</si>
  <si>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</si>
  <si>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</si>
  <si>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</si>
  <si>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</si>
  <si>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</si>
  <si>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</si>
  <si>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</si>
  <si>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</si>
  <si>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</si>
  <si>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</si>
  <si>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</si>
  <si>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</si>
  <si>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</si>
  <si>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</si>
  <si>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</si>
  <si>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</si>
  <si>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</si>
  <si>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</si>
  <si>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</si>
  <si>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</si>
  <si>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</si>
  <si>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</si>
  <si>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</si>
  <si>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</si>
  <si>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</si>
  <si>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</si>
  <si>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</si>
  <si>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</si>
  <si>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</si>
  <si>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</si>
  <si>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</si>
  <si>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</si>
  <si>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</si>
  <si>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</si>
  <si>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</si>
  <si>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</si>
  <si>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</si>
  <si>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</si>
  <si>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</si>
  <si>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</si>
  <si>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</si>
  <si>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</si>
  <si>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</si>
  <si>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</si>
  <si>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</si>
  <si>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</si>
  <si>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</si>
  <si>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</si>
  <si>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</si>
  <si>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</si>
  <si>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</si>
  <si>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</si>
  <si>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</si>
  <si>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</si>
  <si>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</si>
  <si>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</si>
  <si>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</si>
  <si>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</si>
  <si>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</si>
  <si>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</si>
  <si>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</si>
  <si>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</si>
  <si>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</si>
  <si>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</si>
  <si>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</si>
  <si>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</si>
  <si>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</si>
  <si>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</si>
  <si>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</si>
  <si>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</si>
  <si>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</si>
  <si>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</si>
  <si>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</si>
  <si>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</si>
  <si>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</si>
  <si>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</si>
  <si>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</si>
  <si>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</si>
  <si>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</si>
  <si>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</si>
  <si>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</si>
  <si>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</si>
  <si>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</si>
  <si>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</si>
  <si>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</si>
  <si>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</si>
  <si>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</si>
  <si>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</si>
  <si>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</si>
  <si>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</si>
  <si>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</si>
  <si>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</si>
  <si>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</si>
  <si>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</si>
  <si>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</si>
  <si>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</si>
  <si>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</si>
  <si>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</si>
  <si>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</si>
  <si>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</si>
  <si>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</si>
  <si>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</si>
  <si>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</si>
  <si>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</si>
  <si>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</si>
  <si>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</si>
  <si>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</si>
  <si>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</si>
  <si>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</si>
  <si>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</si>
  <si>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</si>
  <si>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</si>
  <si>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</si>
  <si>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</si>
  <si>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</si>
  <si>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</si>
  <si>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</si>
  <si>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</si>
  <si>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</si>
  <si>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</si>
  <si>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</si>
  <si>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</si>
  <si>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</si>
  <si>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</si>
  <si>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</si>
  <si>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</si>
  <si>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</si>
  <si>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</si>
  <si>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</si>
  <si>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</si>
  <si>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</si>
  <si>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</si>
  <si>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</si>
  <si>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</si>
  <si>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</si>
  <si>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</si>
  <si>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</si>
  <si>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</si>
  <si>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</si>
  <si>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</si>
  <si>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</si>
  <si>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</si>
  <si>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</si>
  <si>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</si>
  <si>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</si>
  <si>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</si>
  <si>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</si>
  <si>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</si>
  <si>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</si>
  <si>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</si>
  <si>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</si>
  <si>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</si>
  <si>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</si>
  <si>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</si>
  <si>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</si>
  <si>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</si>
  <si>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</si>
  <si>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</si>
  <si>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</si>
  <si>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</si>
  <si>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</si>
  <si>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</si>
  <si>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</si>
  <si>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</si>
  <si>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</si>
  <si>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</si>
  <si>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</si>
  <si>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</si>
  <si>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</si>
  <si>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</si>
  <si>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</si>
  <si>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</si>
  <si>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</si>
  <si>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</si>
  <si>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</si>
  <si>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</si>
  <si>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</si>
  <si>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</si>
  <si>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</si>
  <si>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</si>
  <si>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</si>
  <si>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</si>
  <si>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</si>
  <si>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</si>
  <si>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</si>
  <si>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</si>
  <si>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</si>
  <si>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</si>
  <si>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</si>
  <si>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</si>
  <si>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</si>
  <si>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</si>
  <si>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</si>
  <si>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</si>
  <si>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</si>
  <si>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</si>
  <si>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</si>
  <si>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</si>
  <si>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</si>
  <si>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</si>
  <si>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</si>
  <si>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</si>
  <si>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</si>
  <si>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</si>
  <si>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</si>
  <si>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</si>
  <si>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</si>
  <si>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</si>
  <si>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</si>
  <si>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</si>
  <si>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</si>
  <si>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</si>
  <si>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</si>
  <si>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</si>
  <si>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</si>
  <si>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</si>
  <si>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</si>
  <si>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</si>
  <si>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</si>
  <si>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</si>
  <si>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</si>
  <si>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</si>
  <si>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</si>
  <si>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</si>
  <si>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</si>
  <si>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</si>
  <si>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</si>
  <si>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</si>
  <si>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</si>
  <si>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</si>
  <si>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</si>
  <si>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</si>
  <si>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</si>
  <si>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</si>
  <si>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</si>
  <si>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</si>
  <si>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</si>
  <si>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</si>
  <si>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</si>
  <si>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</si>
  <si>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</si>
  <si>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</si>
  <si>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</si>
  <si>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</si>
  <si>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</si>
  <si>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</si>
  <si>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</si>
  <si>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</si>
  <si>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</si>
  <si>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</si>
  <si>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</si>
  <si>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</si>
  <si>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</si>
  <si>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</si>
  <si>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</si>
  <si>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</si>
  <si>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</si>
  <si>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</si>
  <si>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</si>
  <si>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</si>
  <si>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</si>
  <si>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</si>
  <si>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</si>
  <si>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</si>
  <si>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</si>
  <si>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</si>
  <si>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</si>
  <si>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</si>
  <si>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</si>
  <si>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</si>
  <si>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</si>
  <si>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</si>
  <si>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</si>
  <si>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</si>
  <si>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</si>
  <si>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</si>
  <si>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</si>
  <si>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</si>
  <si>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</si>
  <si>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</si>
  <si>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</si>
  <si>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</si>
  <si>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</si>
  <si>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</si>
  <si>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</si>
  <si>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</si>
  <si>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</si>
  <si>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</si>
  <si>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</si>
  <si>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</si>
  <si>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</si>
  <si>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</si>
  <si>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</si>
  <si>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</si>
  <si>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</si>
  <si>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</si>
  <si>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</si>
  <si>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</si>
  <si>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</si>
  <si>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</si>
  <si>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</si>
  <si>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</si>
  <si>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</si>
  <si>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</si>
  <si>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</si>
  <si>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</si>
  <si>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</si>
  <si>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</si>
  <si>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</si>
  <si>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</si>
  <si>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</si>
  <si>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</si>
  <si>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</si>
  <si>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</si>
  <si>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</si>
  <si>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</si>
  <si>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</si>
  <si>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</si>
  <si>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</si>
  <si>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</si>
  <si>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</si>
  <si>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</si>
  <si>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</si>
  <si>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</si>
  <si>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</si>
  <si>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</si>
  <si>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</si>
  <si>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</si>
  <si>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</si>
  <si>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</si>
  <si>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</si>
  <si>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</si>
  <si>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</si>
  <si>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</si>
  <si>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</si>
  <si>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</si>
  <si>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</si>
  <si>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</si>
  <si>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</si>
  <si>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</si>
  <si>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</si>
  <si>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</si>
  <si>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</si>
  <si>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</si>
  <si>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</si>
  <si>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</si>
  <si>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</si>
  <si>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</si>
  <si>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</si>
  <si>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</si>
  <si>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</si>
  <si>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</si>
  <si>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</si>
  <si>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</si>
  <si>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</si>
  <si>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</si>
  <si>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</si>
  <si>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</si>
  <si>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</si>
  <si>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</si>
  <si>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</si>
  <si>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</si>
  <si>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</si>
  <si>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</si>
  <si>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</si>
  <si>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</si>
  <si>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</si>
  <si>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</si>
  <si>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</si>
  <si>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</si>
  <si>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</si>
  <si>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</si>
  <si>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</si>
  <si>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</si>
  <si>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</si>
  <si>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</si>
  <si>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</si>
  <si>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</si>
  <si>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</si>
  <si>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</si>
  <si>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</si>
  <si>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</si>
  <si>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</si>
  <si>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</si>
  <si>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</si>
  <si>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</si>
  <si>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</si>
  <si>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</si>
  <si>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</si>
  <si>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</si>
  <si>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</si>
  <si>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</si>
  <si>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</si>
  <si>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</si>
  <si>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</si>
  <si>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</si>
  <si>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</si>
  <si>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</si>
  <si>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</si>
  <si>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</si>
  <si>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</si>
  <si>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</si>
  <si>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</si>
  <si>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</si>
  <si>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</si>
  <si>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</si>
  <si>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</si>
  <si>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</si>
  <si>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</si>
  <si>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</si>
  <si>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</si>
  <si>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</si>
  <si>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</si>
  <si>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</si>
  <si>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</si>
  <si>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</si>
  <si>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</si>
  <si>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</si>
  <si>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</si>
  <si>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</si>
  <si>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</si>
  <si>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</si>
  <si>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</si>
  <si>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</si>
  <si>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</si>
  <si>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</si>
  <si>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</si>
  <si>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</si>
  <si>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</si>
  <si>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</si>
  <si>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</si>
  <si>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</si>
  <si>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</si>
  <si>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</si>
  <si>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</si>
  <si>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</si>
  <si>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</si>
  <si>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</si>
  <si>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</si>
  <si>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</si>
  <si>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</si>
  <si>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</si>
  <si>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</si>
  <si>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</si>
  <si>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</si>
  <si>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</si>
  <si>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</si>
  <si>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</si>
  <si>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</si>
  <si>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</si>
  <si>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</si>
  <si>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</si>
  <si>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</si>
  <si>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</si>
  <si>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</si>
  <si>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</si>
  <si>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</si>
  <si>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</si>
  <si>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</si>
  <si>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</si>
  <si>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</si>
  <si>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</si>
  <si>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</si>
  <si>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</si>
  <si>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</si>
  <si>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</si>
  <si>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</si>
  <si>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</si>
  <si>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</si>
  <si>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</si>
  <si>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</si>
  <si>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</si>
  <si>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</si>
  <si>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</si>
  <si>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</si>
  <si>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</si>
  <si>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</si>
  <si>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</si>
  <si>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</si>
  <si>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</si>
  <si>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</si>
  <si>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</si>
  <si>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</si>
  <si>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</si>
  <si>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</si>
  <si>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</si>
  <si>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</si>
  <si>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</si>
  <si>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</si>
  <si>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</si>
  <si>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</si>
  <si>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</si>
  <si>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</si>
  <si>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</si>
  <si>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</si>
  <si>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</si>
  <si>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</si>
  <si>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</si>
  <si>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</si>
  <si>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</si>
  <si>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</si>
  <si>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</si>
  <si>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</si>
  <si>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</si>
  <si>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</si>
  <si>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</si>
  <si>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</si>
  <si>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</si>
  <si>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</si>
  <si>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</si>
  <si>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</si>
  <si>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</si>
  <si>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</si>
  <si>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</si>
  <si>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</si>
  <si>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</si>
  <si>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</si>
  <si>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</si>
  <si>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</si>
  <si>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</si>
  <si>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</si>
  <si>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</si>
  <si>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</si>
  <si>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</si>
  <si>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</si>
  <si>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</si>
  <si>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</si>
  <si>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</si>
  <si>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</si>
  <si>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</si>
  <si>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</si>
  <si>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</si>
  <si>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</si>
  <si>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</si>
  <si>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</si>
  <si>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</si>
  <si>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</si>
  <si>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</si>
  <si>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</si>
  <si>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</si>
  <si>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</si>
  <si>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</si>
  <si>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</si>
  <si>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</si>
  <si>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</si>
  <si>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</si>
  <si>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</si>
  <si>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</si>
  <si>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</si>
  <si>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</si>
  <si>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</si>
  <si>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</si>
  <si>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</si>
  <si>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</si>
  <si>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</si>
  <si>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</si>
  <si>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</si>
  <si>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</si>
  <si>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</si>
  <si>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</si>
  <si>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</si>
  <si>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</si>
  <si>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</si>
  <si>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</si>
  <si>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</si>
  <si>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</si>
  <si>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</si>
  <si>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</si>
  <si>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</si>
  <si>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</si>
  <si>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</si>
  <si>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</si>
  <si>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</si>
  <si>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</si>
  <si>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</si>
  <si>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</si>
  <si>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</si>
  <si>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</si>
  <si>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</si>
  <si>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</si>
  <si>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</si>
  <si>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</si>
  <si>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</si>
  <si>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</si>
  <si>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</si>
  <si>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</si>
  <si>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</si>
  <si>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</si>
  <si>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</si>
  <si>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</si>
  <si>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</si>
  <si>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</si>
  <si>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</si>
  <si>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</si>
  <si>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</si>
  <si>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</si>
  <si>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</si>
  <si>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</si>
  <si>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</si>
  <si>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</si>
  <si>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</si>
  <si>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</si>
  <si>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</si>
  <si>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</si>
  <si>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</si>
  <si>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</si>
  <si>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</si>
  <si>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</si>
  <si>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</si>
  <si>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</si>
  <si>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</si>
  <si>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</si>
  <si>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</si>
  <si>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</si>
  <si>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</si>
  <si>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</si>
  <si>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</si>
  <si>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</si>
  <si>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</si>
  <si>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</si>
  <si>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</si>
  <si>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</si>
  <si>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</si>
  <si>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</si>
  <si>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</si>
  <si>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</si>
  <si>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</si>
  <si>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</si>
  <si>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</si>
  <si>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</si>
  <si>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</si>
  <si>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</si>
  <si>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</si>
  <si>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</si>
  <si>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</si>
  <si>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</si>
  <si>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</si>
  <si>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</si>
  <si>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</si>
  <si>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</si>
  <si>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</si>
  <si>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</si>
  <si>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</si>
  <si>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</si>
  <si>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</si>
  <si>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</si>
  <si>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</si>
  <si>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</si>
  <si>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</si>
  <si>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</si>
  <si>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</si>
  <si>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</si>
  <si>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</si>
  <si>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</si>
  <si>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</si>
  <si>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</si>
  <si>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</si>
  <si>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</si>
  <si>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</si>
  <si>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</si>
  <si>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</si>
  <si>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</si>
  <si>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</si>
  <si>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</si>
  <si>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</si>
  <si>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</si>
  <si>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</si>
  <si>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</si>
  <si>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</si>
  <si>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</si>
  <si>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</si>
  <si>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</si>
  <si>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</si>
  <si>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</si>
  <si>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</si>
  <si>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</si>
  <si>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</si>
  <si>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</si>
  <si>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</si>
  <si>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</si>
  <si>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</si>
  <si>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</si>
  <si>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</si>
  <si>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</si>
  <si>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</si>
  <si>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</si>
  <si>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</si>
  <si>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</si>
  <si>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</si>
  <si>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</si>
  <si>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</si>
  <si>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</si>
  <si>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</si>
  <si>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</si>
  <si>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</si>
  <si>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</si>
  <si>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</si>
  <si>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</si>
  <si>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</si>
  <si>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</si>
  <si>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</si>
  <si>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</si>
  <si>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</si>
  <si>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</si>
  <si>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</si>
  <si>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</si>
  <si>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</si>
  <si>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</si>
  <si>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</si>
  <si>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</si>
  <si>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</si>
  <si>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</si>
  <si>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</si>
  <si>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</si>
  <si>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</si>
  <si>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</si>
  <si>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</si>
  <si>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</si>
  <si>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</si>
  <si>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</si>
  <si>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</si>
  <si>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</si>
  <si>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</si>
  <si>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</si>
  <si>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</si>
  <si>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</si>
  <si>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</si>
  <si>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</si>
  <si>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</si>
  <si>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</si>
  <si>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</si>
  <si>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</si>
  <si>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</si>
  <si>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</si>
  <si>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</si>
  <si>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</si>
  <si>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</si>
  <si>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</si>
  <si>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</si>
  <si>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</si>
  <si>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</si>
  <si>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</si>
  <si>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</si>
  <si>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</si>
  <si>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</si>
  <si>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</si>
  <si>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</si>
  <si>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</si>
  <si>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</si>
  <si>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</si>
  <si>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</si>
  <si>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</si>
  <si>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</si>
  <si>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</si>
  <si>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</si>
  <si>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</si>
  <si>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</si>
  <si>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</si>
  <si>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</si>
  <si>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</si>
  <si>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</si>
  <si>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</si>
  <si>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</si>
  <si>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</si>
  <si>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</si>
  <si>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</si>
  <si>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</si>
  <si>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</si>
  <si>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</si>
  <si>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</si>
  <si>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</si>
  <si>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</si>
  <si>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</si>
  <si>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</si>
  <si>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</si>
  <si>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</si>
  <si>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</si>
  <si>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</si>
  <si>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</si>
  <si>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</si>
  <si>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</si>
  <si>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</si>
  <si>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</si>
  <si>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</si>
  <si>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</si>
  <si>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</si>
  <si>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</si>
  <si>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</si>
  <si>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</si>
  <si>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</si>
  <si>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</si>
  <si>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</si>
  <si>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</si>
  <si>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</si>
  <si>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</si>
  <si>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</si>
  <si>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</si>
  <si>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</si>
  <si>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</si>
  <si>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</si>
  <si>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</si>
  <si>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</si>
  <si>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</si>
  <si>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</si>
  <si>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</si>
  <si>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</si>
  <si>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</si>
  <si>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</si>
  <si>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</si>
  <si>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</si>
  <si>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</si>
  <si>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</si>
  <si>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</si>
  <si>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</si>
  <si>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</si>
  <si>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</si>
  <si>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</si>
  <si>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</si>
  <si>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</si>
  <si>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</si>
  <si>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</si>
  <si>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</si>
  <si>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</si>
  <si>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</si>
  <si>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</si>
  <si>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</si>
  <si>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</si>
  <si>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</si>
  <si>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</si>
  <si>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</si>
  <si>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</si>
  <si>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</si>
  <si>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</si>
  <si>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</si>
  <si>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</si>
  <si>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</si>
  <si>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</si>
  <si>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</si>
  <si>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</si>
  <si>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</si>
  <si>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</si>
  <si>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</si>
  <si>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</si>
  <si>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</si>
  <si>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</si>
  <si>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</si>
  <si>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</si>
  <si>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</si>
  <si>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</si>
  <si>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</si>
  <si>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</si>
  <si>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</si>
  <si>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</si>
  <si>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</si>
  <si>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</si>
  <si>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</si>
  <si>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</si>
  <si>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</si>
  <si>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</si>
  <si>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</si>
  <si>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</si>
  <si>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</si>
  <si>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</si>
  <si>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</si>
  <si>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</si>
  <si>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</si>
  <si>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</si>
  <si>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</si>
  <si>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</si>
  <si>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</si>
  <si>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</si>
  <si>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</si>
  <si>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</si>
  <si>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</si>
  <si>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</si>
  <si>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</si>
  <si>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</si>
  <si>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</si>
  <si>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</si>
  <si>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</si>
  <si>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</si>
  <si>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</si>
  <si>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</si>
  <si>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</si>
  <si>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</si>
  <si>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</si>
  <si>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</si>
  <si>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</si>
  <si>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</si>
  <si>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</si>
  <si>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</si>
  <si>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</si>
  <si>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</si>
  <si>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</si>
  <si>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</si>
  <si>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</si>
  <si>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</si>
  <si>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</si>
  <si>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</si>
  <si>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</si>
  <si>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</si>
  <si>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</si>
  <si>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</si>
  <si>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</si>
  <si>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</si>
  <si>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</si>
  <si>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</si>
  <si>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</si>
  <si>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</si>
  <si>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</si>
  <si>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</si>
  <si>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</si>
  <si>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</si>
  <si>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</si>
  <si>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</si>
  <si>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</si>
  <si>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</si>
  <si>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</si>
  <si>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</si>
  <si>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</si>
  <si>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</si>
  <si>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</si>
  <si>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</si>
  <si>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</si>
  <si>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</si>
  <si>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</si>
  <si>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</si>
  <si>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</si>
  <si>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</si>
  <si>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</si>
  <si>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</si>
  <si>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</si>
  <si>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</si>
  <si>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</si>
  <si>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</si>
  <si>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</si>
  <si>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</si>
  <si>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</si>
  <si>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</si>
  <si>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</si>
  <si>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</si>
  <si>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</si>
  <si>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</si>
  <si>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</si>
  <si>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</si>
  <si>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</si>
  <si>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</si>
  <si>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</si>
  <si>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</si>
  <si>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</si>
  <si>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</si>
  <si>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</si>
  <si>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</si>
  <si>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</si>
  <si>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</si>
  <si>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</si>
  <si>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</si>
  <si>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</si>
  <si>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</si>
  <si>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</si>
  <si>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</si>
  <si>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</si>
  <si>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</si>
  <si>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</si>
  <si>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</si>
  <si>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</si>
  <si>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</si>
  <si>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</si>
  <si>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</si>
  <si>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</si>
  <si>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</si>
  <si>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</si>
  <si>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</si>
  <si>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</si>
  <si>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</si>
  <si>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</si>
  <si>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</si>
  <si>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</si>
  <si>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</si>
  <si>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</si>
  <si>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</si>
  <si>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</si>
  <si>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</si>
  <si>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</si>
  <si>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</si>
  <si>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</si>
  <si>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</si>
  <si>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</si>
  <si>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</si>
  <si>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</si>
  <si>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</si>
  <si>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</si>
  <si>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</si>
  <si>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</si>
  <si>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</si>
  <si>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</si>
  <si>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</si>
  <si>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</si>
  <si>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</si>
  <si>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</si>
  <si>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</si>
  <si>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</si>
  <si>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</si>
  <si>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</si>
  <si>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</si>
  <si>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</si>
  <si>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</si>
  <si>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</si>
  <si>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</si>
  <si>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</si>
  <si>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</si>
  <si>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</si>
  <si>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</si>
  <si>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</si>
  <si>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</si>
  <si>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</si>
  <si>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</si>
  <si>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</si>
  <si>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</si>
  <si>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</si>
  <si>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</si>
  <si>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</si>
  <si>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</si>
  <si>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</si>
  <si>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</si>
  <si>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</si>
  <si>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</si>
  <si>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</si>
  <si>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</si>
  <si>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</si>
  <si>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</si>
  <si>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</si>
  <si>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</si>
  <si>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</si>
  <si>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</si>
  <si>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</si>
  <si>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</si>
  <si>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</si>
  <si>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</si>
  <si>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</si>
  <si>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</si>
  <si>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</si>
  <si>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</si>
  <si>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</si>
  <si>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</si>
  <si>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</si>
  <si>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</si>
  <si>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</si>
  <si>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</si>
  <si>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</si>
  <si>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</si>
  <si>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</si>
  <si>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</si>
  <si>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</si>
  <si>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</si>
  <si>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</si>
  <si>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</si>
  <si>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</si>
  <si>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</si>
  <si>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</si>
  <si>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</si>
  <si>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</si>
  <si>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</si>
  <si>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</si>
  <si>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</si>
  <si>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</si>
  <si>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</si>
  <si>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</si>
  <si>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</si>
  <si>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</si>
  <si>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</si>
  <si>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</si>
  <si>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</si>
  <si>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</si>
  <si>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</si>
  <si>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</si>
  <si>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</si>
  <si>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</si>
  <si>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</si>
  <si>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</si>
  <si>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</si>
  <si>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</si>
  <si>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</si>
  <si>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</si>
  <si>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</si>
  <si>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</si>
  <si>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</si>
  <si>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</si>
  <si>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</si>
  <si>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</si>
  <si>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</si>
  <si>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</si>
  <si>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</si>
  <si>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</si>
  <si>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</si>
  <si>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</si>
  <si>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</si>
  <si>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</si>
  <si>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</si>
  <si>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</si>
  <si>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</si>
  <si>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</si>
  <si>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</si>
  <si>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</si>
  <si>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</si>
  <si>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</si>
  <si>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</si>
  <si>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</si>
  <si>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</si>
  <si>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</si>
  <si>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</si>
  <si>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</si>
  <si>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</si>
  <si>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</si>
  <si>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</si>
  <si>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</si>
  <si>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</si>
  <si>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</si>
  <si>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</si>
  <si>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</si>
  <si>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</si>
  <si>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</si>
  <si>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</si>
  <si>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</si>
  <si>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</si>
  <si>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</si>
  <si>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</si>
  <si>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</si>
  <si>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</si>
  <si>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</si>
  <si>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</si>
  <si>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</si>
  <si>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</si>
  <si>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</si>
  <si>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</si>
  <si>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</si>
  <si>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</si>
  <si>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</si>
  <si>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</si>
  <si>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</si>
  <si>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</si>
  <si>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</si>
  <si>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</si>
  <si>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</si>
  <si>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</si>
  <si>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</si>
  <si>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</si>
  <si>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</si>
  <si>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</si>
  <si>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</si>
  <si>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</si>
  <si>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</si>
  <si>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</si>
  <si>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</si>
  <si>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</si>
  <si>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</si>
  <si>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</si>
  <si>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</si>
  <si>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</si>
  <si>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</si>
  <si>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</si>
  <si>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</si>
  <si>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</si>
  <si>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</si>
  <si>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</si>
  <si>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</si>
  <si>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</si>
  <si>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</si>
  <si>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</si>
  <si>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</si>
  <si>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</si>
  <si>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</si>
  <si>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</si>
  <si>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</si>
  <si>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</si>
  <si>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</si>
  <si>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</si>
  <si>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</si>
  <si>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</si>
  <si>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</si>
  <si>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</si>
  <si>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</si>
  <si>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</si>
  <si>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</si>
  <si>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</si>
  <si>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</si>
  <si>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</si>
  <si>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</si>
  <si>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</si>
  <si>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</si>
  <si>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</si>
  <si>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</si>
  <si>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</si>
  <si>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</si>
  <si>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</si>
  <si>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</si>
  <si>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</si>
  <si>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</si>
  <si>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</si>
  <si>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</si>
  <si>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</si>
  <si>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</si>
  <si>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</si>
  <si>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</si>
  <si>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</si>
  <si>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</si>
  <si>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</si>
  <si>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</si>
  <si>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</si>
  <si>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</si>
  <si>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</si>
  <si>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</si>
  <si>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</si>
  <si>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</si>
  <si>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</si>
  <si>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</si>
  <si>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</si>
  <si>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</si>
  <si>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</si>
  <si>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</si>
  <si>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</si>
  <si>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</si>
  <si>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</si>
  <si>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</si>
  <si>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</si>
  <si>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</si>
  <si>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</si>
  <si>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</si>
  <si>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</si>
  <si>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</si>
  <si>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</si>
  <si>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</si>
  <si>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</si>
  <si>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</si>
  <si>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</si>
  <si>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</si>
  <si>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</si>
  <si>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</si>
  <si>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</si>
  <si>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</si>
  <si>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</si>
  <si>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</si>
  <si>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</si>
  <si>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</si>
  <si>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</si>
  <si>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</si>
  <si>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</si>
  <si>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</si>
  <si>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</si>
  <si>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</si>
  <si>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</si>
  <si>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</si>
  <si>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</si>
  <si>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</si>
  <si>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</si>
  <si>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</si>
  <si>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</si>
  <si>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</si>
  <si>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</si>
  <si>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</si>
  <si>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</si>
  <si>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</si>
  <si>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</si>
  <si>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</si>
  <si>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</si>
  <si>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</si>
  <si>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</si>
  <si>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</si>
  <si>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</si>
  <si>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</si>
  <si>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</si>
  <si>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</si>
  <si>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</si>
  <si>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</si>
  <si>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</si>
  <si>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</si>
  <si>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</si>
  <si>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</si>
  <si>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</si>
  <si>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</si>
  <si>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</si>
  <si>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</si>
  <si>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</si>
  <si>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</si>
  <si>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</si>
  <si>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</si>
  <si>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</si>
  <si>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</si>
  <si>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</si>
  <si>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</si>
  <si>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</si>
  <si>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</si>
  <si>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</si>
  <si>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</si>
  <si>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</si>
  <si>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</si>
  <si>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</si>
  <si>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</si>
  <si>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</si>
  <si>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</si>
  <si>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</si>
  <si>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</si>
  <si>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</si>
  <si>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</si>
  <si>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</si>
  <si>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</si>
  <si>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</si>
  <si>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</si>
  <si>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</si>
  <si>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</si>
  <si>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</si>
  <si>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</si>
  <si>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</si>
  <si>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</si>
  <si>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</si>
  <si>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</si>
  <si>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</si>
  <si>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</si>
  <si>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</si>
  <si>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</si>
  <si>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</si>
  <si>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</si>
  <si>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</si>
  <si>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</si>
  <si>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</si>
  <si>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</si>
  <si>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</si>
  <si>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</si>
  <si>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</si>
  <si>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</si>
  <si>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</si>
  <si>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</si>
  <si>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</si>
  <si>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</si>
  <si>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</si>
  <si>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</si>
  <si>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</si>
  <si>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</si>
  <si>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</si>
  <si>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</si>
  <si>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</si>
  <si>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</si>
  <si>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</si>
  <si>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</si>
  <si>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</si>
  <si>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</si>
  <si>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</si>
  <si>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</si>
  <si>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</si>
  <si>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</si>
  <si>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</si>
  <si>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</si>
  <si>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</si>
  <si>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</si>
  <si>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</si>
  <si>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</si>
  <si>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</si>
  <si>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</si>
  <si>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</si>
  <si>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</si>
  <si>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</si>
  <si>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</si>
  <si>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</si>
  <si>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</si>
  <si>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</si>
  <si>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</si>
  <si>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</si>
  <si>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</si>
  <si>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</si>
  <si>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</si>
  <si>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</si>
  <si>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</si>
  <si>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</si>
  <si>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</si>
  <si>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</si>
  <si>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</si>
  <si>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</si>
  <si>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</si>
  <si>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</si>
  <si>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</si>
  <si>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</si>
  <si>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</si>
  <si>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</si>
  <si>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</si>
  <si>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</si>
  <si>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</si>
  <si>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</si>
  <si>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</si>
  <si>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</si>
  <si>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</si>
  <si>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</si>
  <si>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</si>
  <si>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</si>
  <si>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</si>
  <si>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</si>
  <si>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</si>
  <si>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</si>
  <si>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</si>
  <si>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</si>
  <si>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</si>
  <si>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</si>
  <si>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</si>
  <si>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</si>
  <si>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</si>
  <si>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</si>
  <si>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</si>
  <si>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</si>
  <si>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</si>
  <si>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</si>
  <si>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</si>
  <si>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</si>
  <si>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</si>
  <si>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</si>
  <si>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</si>
  <si>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</si>
  <si>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</si>
  <si>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</si>
  <si>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</si>
  <si>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</si>
  <si>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</si>
  <si>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</si>
  <si>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</si>
  <si>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</si>
  <si>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</si>
  <si>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</si>
  <si>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</si>
  <si>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</si>
  <si>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</si>
  <si>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</si>
  <si>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</si>
  <si>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</si>
  <si>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</si>
  <si>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</si>
  <si>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</si>
  <si>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</si>
  <si>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</si>
  <si>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</si>
  <si>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</si>
  <si>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</si>
  <si>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</si>
  <si>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</si>
  <si>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</si>
  <si>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</si>
  <si>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</si>
  <si>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</si>
  <si>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</si>
  <si>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</si>
  <si>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</si>
  <si>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</si>
  <si>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</si>
  <si>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</si>
  <si>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</si>
  <si>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</si>
  <si>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</si>
  <si>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</si>
  <si>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</si>
  <si>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</si>
  <si>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</si>
  <si>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</si>
  <si>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</si>
  <si>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</si>
  <si>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</si>
  <si>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</si>
  <si>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</si>
  <si>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</si>
  <si>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</si>
  <si>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</si>
  <si>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</si>
  <si>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</si>
  <si>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</si>
  <si>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</si>
  <si>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</si>
  <si>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</si>
  <si>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</si>
  <si>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</si>
  <si>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</si>
  <si>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</si>
  <si>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</si>
  <si>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</si>
  <si>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</si>
  <si>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</si>
  <si>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</si>
  <si>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</si>
  <si>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</si>
  <si>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</si>
  <si>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</si>
  <si>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</si>
  <si>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</si>
  <si>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</si>
  <si>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</si>
  <si>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</si>
  <si>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</si>
  <si>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</si>
  <si>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</si>
  <si>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</si>
  <si>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</si>
  <si>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</si>
  <si>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</si>
  <si>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</si>
  <si>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</si>
  <si>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</si>
  <si>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</si>
  <si>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</si>
  <si>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</si>
  <si>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</si>
  <si>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</si>
  <si>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</si>
  <si>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</si>
  <si>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</si>
  <si>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</si>
  <si>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</si>
  <si>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</si>
  <si>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</si>
  <si>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</si>
  <si>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</si>
  <si>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</si>
  <si>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</si>
  <si>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</si>
  <si>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</si>
  <si>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</si>
  <si>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</si>
  <si>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</si>
  <si>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</si>
  <si>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</si>
  <si>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</si>
  <si>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</si>
  <si>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</si>
  <si>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</si>
  <si>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</si>
  <si>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</si>
  <si>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</si>
  <si>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</si>
  <si>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</si>
  <si>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</si>
  <si>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</si>
  <si>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</si>
  <si>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</si>
  <si>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</si>
  <si>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</si>
  <si>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</si>
  <si>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</si>
  <si>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</si>
  <si>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</si>
  <si>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</si>
  <si>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</si>
  <si>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</si>
  <si>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</si>
  <si>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</si>
  <si>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</si>
  <si>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</si>
  <si>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</si>
  <si>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</si>
  <si>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</si>
  <si>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</si>
  <si>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</si>
  <si>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</si>
  <si>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</si>
  <si>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</si>
  <si>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</si>
  <si>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</si>
  <si>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</si>
  <si>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</si>
  <si>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</si>
  <si>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</si>
  <si>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</si>
  <si>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</si>
  <si>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</si>
  <si>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</si>
  <si>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</si>
  <si>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</si>
  <si>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</si>
  <si>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</si>
  <si>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</si>
  <si>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</si>
  <si>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</si>
  <si>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</si>
  <si>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</si>
  <si>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</si>
  <si>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</si>
  <si>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</si>
  <si>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</si>
  <si>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</si>
  <si>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</si>
  <si>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</si>
  <si>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</si>
  <si>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</si>
  <si>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</si>
  <si>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</si>
  <si>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</si>
  <si>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</si>
  <si>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</si>
  <si>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</si>
  <si>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</si>
  <si>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</si>
  <si>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</si>
  <si>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</si>
  <si>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</si>
  <si>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</si>
  <si>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</si>
  <si>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</si>
  <si>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</si>
  <si>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</si>
  <si>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</si>
  <si>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</si>
  <si>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</si>
  <si>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</si>
  <si>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</si>
  <si>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</si>
  <si>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</si>
  <si>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</si>
  <si>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</si>
  <si>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</si>
  <si>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</si>
  <si>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</si>
  <si>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</si>
  <si>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</si>
  <si>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</si>
  <si>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</si>
  <si>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</si>
  <si>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</si>
  <si>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</si>
  <si>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</si>
  <si>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</si>
  <si>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</si>
  <si>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</si>
  <si>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</si>
  <si>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</si>
  <si>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</si>
  <si>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</si>
  <si>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</si>
  <si>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</si>
  <si>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</si>
  <si>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</si>
  <si>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</si>
  <si>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</si>
  <si>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</si>
  <si>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</si>
  <si>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</si>
  <si>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</si>
  <si>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</si>
  <si>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</si>
  <si>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</si>
  <si>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</si>
  <si>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</si>
  <si>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</si>
  <si>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</si>
  <si>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</si>
  <si>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</si>
  <si>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</si>
  <si>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</si>
  <si>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</si>
  <si>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</si>
  <si>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</si>
  <si>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</si>
  <si>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</si>
  <si>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</si>
  <si>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</si>
  <si>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</si>
  <si>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</si>
  <si>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</si>
  <si>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</si>
  <si>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</si>
  <si>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</si>
  <si>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</si>
  <si>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</si>
  <si>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</si>
  <si>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</si>
  <si>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</si>
  <si>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</si>
  <si>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</si>
  <si>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</si>
  <si>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</si>
  <si>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</si>
  <si>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</si>
  <si>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</si>
  <si>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</si>
  <si>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</si>
  <si>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</si>
  <si>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</si>
  <si>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</si>
  <si>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</si>
  <si>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</si>
  <si>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</si>
  <si>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</si>
  <si>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</si>
  <si>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</si>
  <si>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</si>
  <si>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</si>
  <si>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</si>
  <si>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</si>
  <si>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</si>
  <si>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</si>
  <si>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</si>
  <si>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</si>
  <si>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</si>
  <si>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</si>
  <si>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</si>
  <si>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</si>
  <si>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</si>
  <si>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</si>
  <si>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</si>
  <si>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</si>
  <si>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</si>
  <si>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</si>
  <si>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</si>
  <si>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</si>
  <si>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</si>
  <si>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</si>
  <si>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</si>
  <si>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</si>
  <si>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</si>
  <si>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</si>
  <si>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</si>
  <si>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</si>
  <si>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</si>
  <si>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</si>
  <si>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</si>
  <si>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</si>
  <si>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</si>
  <si>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</si>
  <si>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</si>
  <si>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</si>
  <si>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</si>
  <si>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</si>
  <si>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</si>
  <si>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</si>
  <si>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</si>
  <si>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</si>
  <si>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</si>
  <si>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</si>
  <si>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</si>
  <si>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</si>
  <si>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</si>
  <si>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</si>
  <si>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</si>
  <si>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</si>
  <si>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</si>
  <si>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</si>
  <si>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</si>
  <si>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</si>
  <si>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</si>
  <si>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</si>
  <si>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</si>
  <si>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</si>
  <si>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</si>
  <si>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</si>
  <si>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</si>
  <si>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</si>
  <si>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</si>
  <si>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</si>
  <si>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</si>
  <si>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</si>
  <si>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</si>
  <si>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</si>
  <si>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</si>
  <si>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</si>
  <si>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</si>
  <si>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</si>
  <si>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</si>
  <si>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</si>
  <si>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</si>
  <si>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</si>
  <si>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</si>
  <si>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</si>
  <si>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</si>
  <si>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</si>
  <si>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</si>
  <si>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</si>
  <si>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</si>
  <si>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</si>
  <si>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</si>
  <si>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</si>
  <si>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</si>
  <si>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</si>
  <si>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</si>
  <si>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</si>
  <si>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</si>
  <si>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</si>
  <si>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</si>
  <si>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</si>
  <si>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</si>
  <si>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</si>
  <si>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</si>
  <si>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</si>
  <si>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</si>
  <si>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</si>
  <si>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</si>
  <si>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</si>
  <si>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</si>
  <si>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</si>
  <si>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</si>
  <si>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</si>
  <si>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</si>
  <si>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</si>
  <si>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</si>
  <si>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</si>
  <si>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</si>
  <si>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</si>
  <si>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</si>
  <si>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</si>
  <si>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</si>
  <si>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</si>
  <si>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</si>
  <si>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</si>
  <si>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</si>
  <si>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</si>
  <si>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</si>
  <si>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</si>
  <si>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</si>
  <si>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</si>
  <si>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</si>
  <si>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</si>
  <si>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</si>
  <si>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</si>
  <si>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</si>
  <si>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</si>
  <si>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</si>
  <si>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</si>
  <si>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</si>
  <si>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</si>
  <si>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</si>
  <si>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</si>
  <si>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</si>
  <si>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</si>
  <si>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</si>
  <si>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</si>
  <si>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</si>
  <si>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</si>
  <si>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</si>
  <si>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</si>
  <si>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</si>
  <si>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</si>
  <si>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</si>
  <si>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</si>
  <si>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</si>
  <si>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</si>
  <si>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</si>
  <si>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</si>
  <si>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</si>
  <si>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</si>
  <si>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</si>
  <si>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</si>
  <si>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</si>
  <si>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</si>
  <si>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</si>
  <si>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</si>
  <si>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</si>
  <si>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</si>
  <si>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</si>
  <si>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</si>
  <si>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</si>
  <si>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</si>
  <si>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</si>
  <si>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</si>
  <si>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</si>
  <si>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</si>
  <si>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</si>
  <si>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</si>
  <si>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</si>
  <si>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</si>
  <si>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</si>
  <si>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</si>
  <si>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</si>
  <si>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</si>
  <si>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</si>
  <si>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</si>
  <si>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</si>
  <si>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</si>
  <si>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</si>
  <si>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</si>
  <si>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</si>
  <si>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</si>
  <si>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</si>
  <si>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</si>
  <si>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</si>
  <si>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</si>
  <si>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</si>
  <si>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</si>
  <si>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</si>
  <si>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</si>
  <si>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</si>
  <si>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</si>
  <si>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</si>
  <si>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</si>
  <si>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</si>
  <si>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</si>
  <si>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</si>
  <si>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</si>
  <si>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</si>
  <si>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</si>
  <si>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</si>
  <si>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</si>
  <si>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</si>
  <si>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</si>
  <si>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</si>
  <si>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</si>
  <si>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</si>
  <si>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</si>
  <si>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</si>
  <si>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</si>
  <si>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</si>
  <si>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</si>
  <si>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</si>
  <si>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</si>
  <si>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</si>
  <si>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</si>
  <si>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</si>
  <si>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</si>
  <si>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</si>
  <si>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</si>
  <si>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</si>
  <si>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</si>
  <si>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</si>
  <si>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</si>
  <si>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</si>
  <si>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</si>
  <si>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</si>
  <si>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</si>
  <si>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</si>
  <si>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</si>
  <si>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</si>
  <si>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</si>
  <si>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</si>
  <si>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</si>
  <si>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</si>
  <si>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</si>
  <si>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</si>
  <si>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</si>
  <si>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</si>
  <si>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</si>
  <si>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</si>
  <si>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</si>
  <si>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</si>
  <si>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</si>
  <si>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</si>
  <si>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</si>
  <si>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</si>
  <si>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</si>
  <si>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</si>
  <si>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</si>
  <si>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</si>
  <si>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</si>
  <si>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</si>
  <si>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</si>
  <si>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</si>
  <si>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</si>
  <si>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</si>
  <si>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</si>
  <si>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</si>
  <si>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</si>
  <si>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</si>
  <si>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</si>
  <si>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</si>
  <si>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</si>
  <si>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</si>
  <si>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</si>
  <si>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</si>
  <si>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</si>
  <si>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</si>
  <si>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</si>
  <si>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</si>
  <si>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</si>
  <si>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</si>
  <si>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</si>
  <si>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</si>
  <si>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</si>
  <si>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</si>
  <si>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</si>
  <si>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</si>
  <si>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</si>
  <si>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</si>
  <si>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</si>
  <si>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</si>
  <si>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</si>
  <si>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</si>
  <si>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</si>
  <si>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</si>
  <si>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</si>
  <si>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</si>
  <si>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</si>
  <si>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</si>
  <si>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</si>
  <si>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</si>
  <si>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</si>
  <si>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</si>
  <si>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</si>
  <si>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</si>
  <si>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</si>
  <si>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</si>
  <si>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</si>
  <si>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</si>
  <si>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</si>
  <si>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</si>
  <si>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</si>
  <si>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</si>
  <si>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</si>
  <si>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</si>
  <si>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</si>
  <si>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</si>
  <si>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</si>
  <si>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</si>
  <si>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</si>
  <si>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</si>
  <si>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</si>
  <si>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</si>
  <si>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</si>
  <si>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</si>
  <si>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</si>
  <si>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</si>
  <si>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</si>
  <si>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</si>
  <si>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</si>
  <si>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</si>
  <si>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</si>
  <si>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</si>
  <si>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</si>
  <si>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</si>
  <si>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</si>
  <si>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</si>
  <si>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</si>
  <si>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</si>
  <si>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</si>
  <si>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</si>
  <si>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</si>
  <si>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</si>
  <si>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</si>
  <si>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</si>
  <si>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</si>
  <si>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</si>
  <si>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</si>
  <si>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</si>
  <si>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</si>
  <si>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</si>
  <si>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</si>
  <si>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</si>
  <si>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</si>
  <si>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</si>
  <si>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</si>
  <si>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</si>
  <si>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</si>
  <si>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</si>
  <si>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</si>
  <si>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</si>
  <si>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</si>
  <si>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</si>
  <si>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</si>
  <si>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</si>
  <si>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</si>
  <si>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</si>
  <si>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</si>
  <si>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</si>
  <si>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</si>
  <si>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</si>
  <si>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</si>
  <si>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</si>
  <si>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</si>
  <si>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</si>
  <si>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</si>
  <si>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</si>
  <si>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</si>
  <si>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</si>
  <si>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</si>
  <si>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</si>
  <si>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</si>
  <si>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</si>
  <si>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</si>
  <si>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</si>
  <si>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</si>
  <si>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</si>
  <si>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</si>
  <si>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</si>
  <si>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</si>
  <si>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</si>
  <si>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</si>
  <si>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</si>
  <si>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</si>
  <si>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</si>
  <si>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</si>
  <si>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</si>
  <si>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</si>
  <si>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</si>
  <si>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</si>
  <si>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</si>
  <si>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</si>
  <si>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</si>
  <si>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</si>
  <si>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</si>
  <si>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</si>
  <si>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</si>
  <si>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</si>
  <si>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</si>
  <si>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</si>
  <si>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</si>
  <si>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</si>
  <si>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</si>
  <si>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</si>
  <si>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</si>
  <si>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</si>
  <si>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</si>
  <si>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</si>
  <si>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</si>
  <si>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</si>
  <si>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</si>
  <si>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</si>
  <si>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</si>
  <si>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</si>
  <si>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</si>
  <si>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</si>
  <si>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</si>
  <si>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</si>
  <si>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</si>
  <si>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</si>
  <si>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</si>
  <si>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</si>
  <si>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</si>
  <si>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</si>
  <si>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</si>
  <si>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</si>
  <si>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</si>
  <si>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</si>
  <si>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</si>
  <si>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</si>
  <si>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</si>
  <si>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</si>
  <si>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</si>
  <si>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</si>
  <si>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</si>
  <si>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</si>
  <si>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</si>
  <si>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</si>
  <si>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</si>
  <si>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</si>
  <si>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</si>
  <si>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</si>
  <si>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</si>
  <si>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</si>
  <si>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</si>
  <si>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</si>
  <si>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</si>
  <si>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</si>
  <si>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</si>
  <si>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</si>
  <si>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</si>
  <si>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</si>
  <si>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</si>
  <si>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</si>
  <si>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</si>
  <si>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</si>
  <si>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</si>
  <si>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</si>
  <si>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</si>
  <si>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</si>
  <si>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</si>
  <si>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</si>
  <si>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</si>
  <si>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</si>
  <si>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</si>
  <si>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</si>
  <si>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</si>
  <si>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</si>
  <si>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</si>
  <si>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</si>
  <si>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</si>
  <si>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</si>
  <si>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</si>
  <si>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</si>
  <si>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</si>
  <si>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</si>
  <si>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</si>
  <si>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</si>
  <si>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</si>
  <si>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</si>
  <si>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</si>
  <si>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</si>
  <si>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</si>
  <si>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</si>
  <si>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</si>
  <si>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</si>
  <si>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</si>
  <si>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</si>
  <si>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</si>
  <si>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</si>
  <si>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</si>
  <si>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</si>
  <si>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</si>
  <si>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</si>
  <si>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</si>
  <si>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</si>
  <si>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</si>
  <si>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</si>
  <si>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</si>
  <si>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</si>
  <si>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</si>
  <si>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</si>
  <si>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</si>
  <si>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</si>
  <si>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</si>
  <si>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</si>
  <si>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</si>
  <si>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</si>
  <si>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</si>
  <si>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</si>
  <si>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</si>
  <si>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</si>
  <si>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</si>
  <si>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</si>
  <si>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</si>
  <si>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</si>
  <si>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</si>
  <si>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</si>
  <si>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</si>
  <si>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</si>
  <si>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</si>
  <si>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</si>
  <si>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</si>
  <si>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</si>
  <si>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</si>
  <si>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</si>
  <si>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</si>
  <si>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</si>
  <si>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</si>
  <si>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</si>
  <si>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</si>
  <si>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</si>
  <si>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</si>
  <si>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</si>
  <si>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</si>
  <si>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</si>
  <si>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</si>
  <si>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</si>
  <si>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</si>
  <si>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</si>
  <si>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</si>
  <si>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</si>
  <si>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</si>
  <si>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</si>
  <si>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</si>
  <si>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</si>
  <si>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</si>
  <si>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</si>
  <si>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</si>
  <si>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</si>
  <si>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</si>
  <si>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</si>
  <si>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</si>
  <si>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</si>
  <si>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</si>
  <si>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</si>
  <si>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</si>
  <si>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</si>
  <si>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</si>
  <si>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</si>
  <si>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</si>
  <si>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</si>
  <si>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</si>
  <si>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</si>
  <si>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</si>
  <si>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</si>
  <si>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</si>
  <si>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</si>
  <si>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</si>
  <si>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</si>
  <si>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</si>
  <si>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</si>
  <si>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</si>
  <si>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</si>
  <si>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</si>
  <si>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</si>
  <si>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</si>
  <si>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</si>
  <si>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</si>
  <si>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</si>
  <si>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</si>
  <si>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</si>
  <si>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</si>
  <si>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</si>
  <si>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</si>
  <si>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</si>
  <si>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</si>
  <si>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</si>
  <si>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</si>
  <si>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</si>
  <si>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</si>
  <si>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</si>
  <si>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</si>
  <si>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</si>
  <si>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</si>
  <si>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</si>
  <si>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</si>
  <si>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</si>
  <si>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</si>
  <si>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</si>
  <si>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</si>
  <si>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</si>
  <si>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</si>
  <si>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</si>
  <si>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</si>
  <si>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</si>
  <si>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</si>
  <si>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</si>
  <si>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</si>
  <si>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</si>
  <si>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</si>
  <si>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</si>
  <si>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</si>
  <si>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</si>
  <si>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</si>
  <si>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</si>
  <si>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</si>
  <si>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</si>
  <si>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</si>
  <si>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</si>
  <si>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</si>
  <si>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</si>
  <si>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</si>
  <si>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</si>
  <si>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</si>
  <si>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</si>
  <si>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</si>
  <si>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</si>
  <si>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</si>
  <si>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</si>
  <si>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</si>
  <si>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</si>
  <si>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</si>
  <si>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</si>
  <si>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</si>
  <si>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</si>
  <si>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</si>
  <si>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</si>
  <si>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</si>
  <si>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</si>
  <si>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</si>
  <si>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</si>
  <si>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</si>
  <si>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</si>
  <si>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</si>
  <si>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</si>
  <si>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</si>
  <si>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</si>
  <si>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</si>
  <si>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</si>
  <si>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</si>
  <si>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</si>
  <si>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</si>
  <si>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</si>
  <si>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</si>
  <si>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</si>
  <si>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</si>
  <si>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</si>
  <si>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</si>
  <si>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</si>
  <si>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</si>
  <si>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</si>
  <si>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</si>
  <si>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</si>
  <si>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</si>
  <si>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</si>
  <si>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</si>
  <si>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</si>
  <si>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</si>
  <si>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</si>
  <si>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</si>
  <si>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</si>
  <si>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</si>
  <si>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</si>
  <si>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</si>
  <si>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</si>
  <si>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</si>
  <si>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</si>
  <si>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</si>
  <si>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</si>
  <si>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</si>
  <si>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</si>
  <si>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</si>
  <si>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</si>
  <si>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</si>
  <si>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</si>
  <si>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</si>
  <si>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</si>
  <si>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</si>
  <si>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</si>
  <si>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</si>
  <si>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</si>
  <si>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</si>
  <si>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</si>
  <si>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</si>
  <si>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</si>
  <si>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</si>
  <si>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</si>
  <si>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</si>
  <si>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</si>
  <si>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</si>
  <si>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</si>
  <si>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</si>
  <si>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</si>
  <si>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</si>
  <si>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</si>
  <si>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</si>
  <si>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</si>
  <si>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</si>
  <si>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</si>
  <si>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</si>
  <si>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</si>
  <si>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</si>
  <si>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</si>
  <si>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</si>
  <si>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</si>
  <si>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</si>
  <si>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</si>
  <si>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</si>
  <si>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</si>
  <si>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</si>
  <si>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</si>
  <si>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</si>
  <si>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</si>
  <si>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</si>
  <si>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</si>
  <si>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</si>
  <si>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</si>
  <si>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</si>
  <si>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</si>
  <si>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</si>
  <si>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</si>
  <si>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</si>
  <si>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</si>
  <si>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</si>
  <si>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</si>
  <si>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</si>
  <si>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</si>
  <si>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</si>
  <si>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</si>
  <si>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</si>
  <si>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</si>
  <si>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</si>
  <si>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</si>
  <si>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</si>
  <si>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</si>
  <si>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</si>
  <si>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</si>
  <si>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</si>
  <si>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</si>
  <si>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</si>
  <si>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</si>
  <si>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</si>
  <si>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</si>
  <si>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</si>
  <si>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</si>
  <si>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</si>
  <si>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</si>
  <si>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</si>
  <si>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</si>
  <si>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</si>
  <si>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</si>
  <si>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</si>
  <si>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</si>
  <si>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</si>
  <si>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</si>
  <si>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</si>
  <si>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</si>
  <si>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</si>
  <si>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</si>
  <si>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</si>
  <si>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</si>
  <si>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</si>
  <si>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</si>
  <si>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</si>
  <si>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</si>
  <si>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</si>
  <si>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</si>
  <si>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</si>
  <si>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</si>
  <si>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</si>
  <si>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</si>
  <si>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</si>
  <si>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</si>
  <si>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</si>
  <si>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</si>
  <si>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</si>
  <si>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</si>
  <si>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</si>
  <si>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</si>
  <si>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</si>
  <si>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</si>
  <si>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</si>
  <si>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</si>
  <si>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</si>
  <si>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</si>
  <si>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</si>
  <si>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</si>
  <si>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</si>
  <si>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</si>
  <si>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</si>
  <si>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</si>
  <si>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</si>
  <si>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</si>
  <si>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</si>
  <si>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</si>
  <si>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</si>
  <si>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</si>
  <si>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</si>
  <si>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</si>
  <si>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</si>
  <si>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</si>
  <si>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</si>
  <si>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</si>
  <si>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</si>
  <si>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</si>
  <si>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</si>
  <si>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</si>
  <si>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</si>
  <si>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</si>
  <si>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</si>
  <si>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</si>
  <si>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</si>
  <si>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</si>
  <si>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</si>
  <si>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</si>
  <si>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</si>
  <si>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</si>
  <si>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</si>
  <si>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</si>
  <si>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</si>
  <si>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</si>
  <si>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</si>
  <si>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</si>
  <si>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</si>
  <si>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</si>
  <si>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</si>
  <si>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</si>
  <si>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</si>
  <si>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</si>
  <si>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</si>
  <si>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</si>
  <si>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</si>
  <si>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</si>
  <si>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</si>
  <si>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</si>
  <si>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</si>
  <si>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</si>
  <si>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</si>
  <si>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</si>
  <si>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</si>
  <si>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</si>
  <si>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</si>
  <si>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</si>
  <si>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</si>
  <si>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</si>
  <si>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</si>
  <si>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</si>
  <si>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</si>
  <si>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</si>
  <si>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</si>
  <si>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</si>
  <si>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</si>
  <si>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</si>
  <si>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</si>
  <si>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</si>
  <si>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</si>
  <si>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</si>
  <si>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</si>
  <si>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</si>
  <si>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</si>
  <si>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</si>
  <si>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</si>
  <si>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</si>
  <si>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</si>
  <si>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</si>
  <si>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</si>
  <si>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</si>
  <si>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</si>
  <si>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</si>
  <si>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</si>
  <si>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</si>
  <si>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</si>
  <si>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</si>
  <si>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</si>
  <si>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</si>
  <si>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</si>
  <si>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</si>
  <si>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</si>
  <si>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</si>
  <si>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</si>
  <si>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</si>
  <si>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</si>
  <si>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</si>
  <si>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</si>
  <si>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</si>
  <si>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</si>
  <si>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</si>
  <si>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</si>
  <si>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</si>
  <si>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</si>
  <si>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</si>
  <si>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</si>
  <si>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</si>
  <si>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</si>
  <si>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</si>
  <si>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</si>
  <si>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</si>
  <si>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</si>
  <si>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</si>
  <si>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</si>
  <si>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</si>
  <si>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</si>
  <si>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</si>
  <si>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</si>
  <si>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</si>
  <si>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</si>
  <si>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</si>
  <si>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</si>
  <si>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</si>
  <si>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</si>
  <si>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</si>
  <si>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</si>
  <si>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</si>
  <si>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</si>
  <si>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</si>
  <si>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</si>
  <si>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</si>
  <si>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</si>
  <si>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</si>
  <si>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</si>
  <si>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</si>
  <si>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</si>
  <si>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</si>
  <si>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</si>
  <si>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</si>
  <si>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</si>
  <si>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</si>
  <si>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</si>
  <si>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</si>
  <si>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</si>
  <si>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</si>
  <si>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</si>
  <si>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</si>
  <si>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</si>
  <si>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</si>
  <si>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</si>
  <si>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</si>
  <si>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</si>
  <si>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</si>
  <si>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</si>
  <si>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</si>
  <si>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</si>
  <si>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</si>
  <si>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</si>
  <si>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</si>
  <si>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</si>
  <si>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</si>
  <si>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</si>
  <si>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</si>
  <si>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</si>
  <si>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</si>
  <si>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</si>
  <si>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</si>
  <si>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</si>
  <si>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</si>
  <si>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</si>
  <si>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</si>
  <si>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</si>
  <si>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</si>
  <si>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</si>
  <si>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</si>
  <si>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</si>
  <si>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</si>
  <si>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</si>
  <si>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</si>
  <si>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</si>
  <si>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</si>
  <si>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</si>
  <si>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</si>
  <si>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</si>
  <si>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</si>
  <si>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</si>
  <si>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</si>
  <si>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</si>
  <si>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</si>
  <si>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</si>
  <si>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</si>
  <si>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</si>
  <si>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</si>
  <si>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</si>
  <si>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</si>
  <si>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</si>
  <si>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</si>
  <si>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</si>
  <si>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</si>
  <si>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</si>
  <si>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</si>
  <si>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</si>
  <si>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</si>
  <si>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</si>
  <si>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</si>
  <si>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</si>
  <si>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</si>
  <si>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</si>
  <si>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</si>
  <si>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</si>
  <si>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</si>
  <si>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</si>
  <si>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</si>
  <si>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</si>
  <si>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</si>
  <si>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</si>
  <si>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</si>
  <si>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</si>
  <si>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</si>
  <si>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</si>
  <si>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</si>
  <si>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</si>
  <si>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</si>
  <si>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</si>
  <si>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</si>
  <si>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</si>
  <si>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</si>
  <si>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</si>
  <si>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</si>
  <si>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</si>
  <si>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</si>
  <si>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</si>
  <si>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</si>
  <si>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</si>
  <si>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</si>
  <si>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</si>
  <si>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</si>
  <si>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</si>
  <si>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</si>
  <si>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</si>
  <si>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</si>
  <si>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</si>
  <si>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</si>
  <si>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</si>
  <si>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</si>
  <si>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</si>
  <si>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</si>
  <si>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</si>
  <si>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</si>
  <si>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</si>
  <si>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</si>
  <si>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</si>
  <si>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</si>
  <si>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</si>
  <si>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</si>
  <si>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</si>
  <si>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</si>
  <si>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</si>
  <si>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</si>
  <si>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</si>
  <si>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</si>
  <si>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</si>
  <si>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</si>
  <si>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</si>
  <si>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</si>
  <si>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</si>
  <si>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</si>
  <si>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</si>
  <si>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</si>
  <si>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</si>
  <si>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</si>
  <si>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</si>
  <si>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</si>
  <si>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</si>
  <si>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</si>
  <si>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</si>
  <si>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</si>
  <si>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</si>
  <si>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</si>
  <si>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</si>
  <si>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</si>
  <si>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</si>
  <si>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</si>
  <si>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</si>
  <si>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</si>
  <si>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</si>
  <si>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</si>
  <si>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</si>
  <si>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</si>
  <si>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</si>
  <si>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</si>
  <si>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</si>
  <si>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</si>
  <si>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</si>
  <si>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</si>
  <si>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</si>
  <si>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</si>
  <si>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</si>
  <si>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</si>
  <si>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</si>
  <si>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</si>
  <si>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</si>
  <si>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</si>
  <si>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</si>
  <si>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</si>
  <si>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</si>
  <si>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</si>
  <si>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</si>
  <si>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</si>
  <si>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</si>
  <si>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</si>
  <si>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</si>
  <si>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</si>
  <si>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</si>
  <si>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</si>
  <si>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</si>
  <si>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</si>
  <si>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</si>
  <si>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</si>
  <si>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</si>
  <si>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</si>
  <si>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</si>
  <si>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</si>
  <si>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</si>
  <si>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</si>
  <si>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</si>
  <si>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</si>
  <si>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</si>
  <si>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</si>
  <si>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</si>
  <si>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</si>
  <si>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</si>
  <si>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</si>
  <si>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</si>
  <si>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</si>
  <si>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</si>
  <si>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</si>
  <si>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</si>
  <si>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</si>
  <si>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</si>
  <si>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</si>
  <si>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</si>
  <si>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</si>
  <si>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</si>
  <si>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</si>
  <si>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</si>
  <si>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</si>
  <si>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</si>
  <si>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</si>
  <si>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</si>
  <si>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</si>
  <si>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</si>
  <si>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</si>
  <si>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</si>
  <si>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</si>
  <si>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</si>
  <si>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</si>
  <si>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</si>
  <si>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</si>
  <si>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</si>
  <si>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</si>
  <si>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</si>
  <si>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</si>
  <si>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</si>
  <si>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</si>
  <si>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</si>
  <si>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</si>
  <si>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</si>
  <si>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</si>
  <si>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</si>
  <si>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</si>
  <si>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</si>
  <si>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</si>
  <si>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</si>
  <si>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</si>
  <si>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</si>
  <si>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</si>
  <si>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</si>
  <si>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</si>
  <si>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</si>
  <si>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</si>
  <si>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</si>
  <si>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</si>
  <si>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</si>
  <si>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</si>
  <si>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</si>
  <si>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</si>
  <si>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</si>
  <si>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</si>
  <si>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</si>
  <si>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</si>
  <si>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</si>
  <si>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</si>
  <si>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</si>
  <si>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</si>
  <si>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</si>
  <si>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</si>
  <si>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</si>
  <si>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</si>
  <si>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</si>
  <si>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</si>
  <si>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</si>
  <si>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</si>
  <si>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</si>
  <si>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</si>
  <si>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</si>
  <si>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</si>
  <si>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</si>
  <si>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</si>
  <si>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</si>
  <si>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</si>
  <si>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</si>
  <si>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</si>
  <si>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</si>
  <si>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</si>
  <si>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</si>
  <si>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</si>
  <si>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</si>
  <si>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</si>
  <si>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</si>
  <si>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</si>
  <si>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</si>
  <si>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</si>
  <si>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</si>
  <si>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</si>
  <si>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</si>
  <si>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</si>
  <si>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</si>
  <si>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</si>
  <si>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</si>
  <si>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</si>
  <si>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</si>
  <si>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</si>
  <si>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</si>
  <si>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</si>
  <si>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</si>
  <si>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</si>
  <si>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</si>
  <si>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</si>
  <si>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</si>
  <si>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</si>
  <si>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</si>
  <si>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</si>
  <si>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</si>
  <si>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</si>
  <si>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</si>
  <si>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</si>
  <si>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</si>
  <si>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</si>
  <si>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</si>
  <si>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</si>
  <si>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</si>
  <si>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</si>
  <si>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</si>
  <si>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</si>
  <si>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</si>
  <si>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</si>
  <si>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</si>
  <si>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</si>
  <si>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</si>
  <si>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</si>
  <si>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</si>
  <si>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</si>
  <si>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</si>
  <si>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</si>
  <si>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</si>
  <si>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</si>
  <si>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</si>
  <si>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</si>
  <si>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</si>
  <si>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</si>
  <si>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</si>
  <si>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</si>
  <si>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</si>
  <si>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</si>
  <si>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</si>
  <si>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</si>
  <si>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</si>
  <si>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</si>
  <si>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</si>
  <si>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</si>
  <si>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</si>
  <si>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</si>
  <si>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</si>
  <si>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</si>
  <si>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</si>
  <si>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</si>
  <si>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</si>
  <si>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</si>
  <si>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</si>
  <si>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</si>
  <si>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</si>
  <si>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</si>
  <si>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</si>
  <si>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</si>
  <si>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</si>
  <si>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</si>
  <si>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</si>
  <si>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</si>
  <si>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</si>
  <si>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</si>
  <si>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</si>
  <si>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</si>
  <si>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</si>
  <si>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</si>
  <si>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</si>
  <si>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</si>
  <si>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</si>
  <si>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</si>
  <si>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</si>
  <si>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</si>
  <si>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</si>
  <si>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</si>
  <si>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</si>
  <si>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</si>
  <si>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</si>
  <si>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</si>
  <si>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</si>
  <si>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</si>
  <si>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</si>
  <si>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</si>
  <si>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</si>
  <si>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</si>
  <si>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</si>
  <si>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</si>
  <si>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</si>
  <si>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</si>
  <si>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</si>
  <si>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</si>
  <si>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</si>
  <si>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</si>
  <si>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</si>
  <si>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</si>
  <si>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</si>
  <si>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</si>
  <si>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</si>
  <si>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</si>
  <si>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</si>
  <si>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</si>
  <si>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</si>
  <si>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</si>
  <si>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</si>
  <si>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</si>
  <si>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</si>
  <si>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</si>
  <si>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</si>
  <si>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</si>
  <si>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</si>
  <si>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</si>
  <si>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</si>
  <si>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</si>
  <si>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</si>
  <si>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</si>
  <si>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</si>
  <si>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</si>
  <si>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</si>
  <si>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</si>
  <si>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</si>
  <si>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</si>
  <si>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</si>
  <si>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</si>
  <si>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</si>
  <si>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</si>
  <si>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</si>
  <si>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</si>
  <si>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</si>
  <si>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</si>
  <si>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</si>
  <si>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</si>
  <si>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</si>
  <si>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</si>
  <si>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</si>
  <si>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</si>
  <si>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</si>
  <si>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</si>
  <si>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</si>
  <si>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</si>
  <si>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</si>
  <si>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</si>
  <si>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</si>
  <si>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</si>
  <si>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</si>
  <si>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</si>
  <si>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</si>
  <si>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</si>
  <si>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</si>
  <si>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</si>
  <si>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</si>
  <si>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</si>
  <si>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</si>
  <si>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</si>
  <si>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</si>
  <si>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</si>
  <si>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</si>
  <si>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</si>
  <si>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</si>
  <si>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</si>
  <si>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</si>
  <si>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</si>
  <si>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</si>
  <si>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</si>
  <si>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</si>
  <si>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</si>
  <si>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</si>
  <si>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</si>
  <si>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</si>
  <si>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</si>
  <si>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</si>
  <si>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</si>
  <si>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</si>
  <si>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</si>
  <si>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</si>
  <si>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</si>
  <si>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</si>
  <si>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</si>
  <si>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</si>
  <si>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</si>
  <si>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</si>
  <si>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</si>
  <si>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</si>
  <si>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</si>
  <si>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</si>
  <si>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</si>
  <si>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</si>
  <si>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</si>
  <si>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</si>
  <si>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</si>
  <si>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</si>
  <si>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</si>
  <si>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</si>
  <si>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</si>
  <si>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</si>
  <si>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</si>
  <si>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</si>
  <si>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</si>
  <si>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</si>
  <si>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</si>
  <si>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</si>
  <si>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</si>
  <si>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</si>
  <si>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</si>
  <si>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</si>
  <si>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</si>
  <si>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</si>
  <si>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</si>
  <si>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</si>
  <si>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</si>
  <si>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</si>
  <si>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</si>
  <si>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</si>
  <si>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</si>
  <si>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</si>
  <si>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</si>
  <si>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</si>
  <si>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</si>
  <si>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</si>
  <si>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</si>
  <si>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</si>
  <si>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</si>
  <si>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</si>
  <si>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</si>
  <si>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</si>
  <si>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</si>
  <si>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</si>
  <si>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</si>
  <si>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</si>
  <si>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</si>
  <si>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</si>
  <si>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</si>
  <si>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</si>
  <si>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</si>
  <si>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</si>
  <si>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</si>
  <si>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</si>
  <si>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</si>
  <si>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</si>
  <si>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</si>
  <si>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</si>
  <si>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</si>
  <si>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</si>
  <si>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</si>
  <si>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</si>
  <si>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</si>
  <si>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</si>
  <si>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</si>
  <si>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</si>
  <si>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</si>
  <si>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</si>
  <si>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</si>
  <si>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</si>
  <si>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</si>
  <si>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</si>
  <si>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</si>
  <si>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</si>
  <si>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</si>
  <si>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</si>
  <si>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</si>
  <si>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</si>
  <si>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</si>
  <si>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</si>
  <si>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</si>
  <si>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</si>
  <si>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</si>
  <si>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</si>
  <si>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</si>
  <si>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</si>
  <si>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</si>
  <si>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</si>
  <si>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</si>
  <si>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</si>
  <si>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</si>
  <si>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</si>
  <si>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</si>
  <si>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</si>
  <si>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</si>
  <si>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</si>
  <si>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</si>
  <si>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</si>
  <si>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</si>
  <si>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</si>
  <si>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</si>
  <si>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</si>
  <si>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</si>
  <si>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</si>
  <si>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</si>
  <si>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</si>
  <si>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</si>
  <si>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</si>
  <si>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</si>
  <si>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</si>
  <si>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</si>
  <si>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</si>
  <si>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</si>
  <si>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</si>
  <si>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</si>
  <si>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</si>
  <si>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</si>
  <si>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</si>
  <si>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</si>
  <si>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</si>
  <si>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</si>
  <si>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</si>
  <si>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</si>
  <si>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</si>
  <si>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</si>
  <si>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</si>
  <si>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</si>
  <si>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</si>
  <si>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</si>
  <si>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</si>
  <si>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</si>
  <si>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</si>
  <si>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</si>
  <si>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</si>
  <si>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</si>
  <si>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</si>
  <si>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</si>
  <si>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</si>
  <si>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</si>
  <si>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</si>
  <si>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</si>
  <si>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</si>
  <si>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</si>
  <si>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</si>
  <si>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</si>
  <si>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</si>
  <si>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</si>
  <si>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</si>
  <si>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</si>
  <si>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</si>
  <si>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</si>
  <si>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</si>
  <si>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</si>
  <si>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</si>
  <si>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</si>
  <si>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</si>
  <si>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</si>
  <si>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</si>
  <si>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</si>
  <si>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</si>
  <si>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</si>
  <si>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</si>
  <si>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</si>
  <si>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</si>
  <si>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</si>
  <si>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</si>
  <si>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</si>
  <si>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</si>
  <si>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</si>
  <si>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</si>
  <si>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</si>
  <si>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</si>
  <si>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</si>
  <si>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</si>
  <si>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</si>
  <si>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</si>
  <si>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</si>
  <si>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</si>
  <si>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</si>
  <si>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</si>
  <si>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</si>
  <si>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</si>
  <si>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</si>
  <si>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</si>
  <si>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</si>
  <si>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</si>
  <si>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</si>
  <si>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</si>
  <si>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</si>
  <si>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</si>
  <si>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</si>
  <si>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</si>
  <si>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</si>
  <si>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</si>
  <si>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</si>
  <si>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</si>
  <si>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</si>
  <si>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</si>
  <si>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</si>
  <si>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</si>
  <si>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</si>
  <si>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</si>
  <si>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</si>
  <si>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</si>
  <si>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</si>
  <si>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</si>
  <si>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</si>
  <si>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</si>
  <si>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</si>
  <si>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</si>
  <si>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</si>
  <si>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</si>
  <si>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</si>
  <si>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</si>
  <si>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</si>
  <si>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</si>
  <si>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</si>
  <si>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</si>
  <si>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</si>
  <si>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</si>
  <si>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</si>
  <si>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</si>
  <si>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</si>
  <si>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</si>
  <si>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</si>
  <si>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</si>
  <si>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</si>
  <si>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</si>
  <si>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</si>
  <si>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</si>
  <si>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</si>
  <si>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</si>
  <si>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</si>
  <si>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</si>
  <si>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</si>
  <si>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</si>
  <si>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</si>
  <si>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</si>
  <si>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</si>
  <si>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</si>
  <si>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</si>
  <si>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</si>
  <si>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</si>
  <si>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</si>
  <si>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</si>
  <si>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</si>
  <si>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</si>
  <si>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</si>
  <si>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</si>
  <si>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</si>
  <si>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</si>
  <si>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</si>
  <si>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</si>
  <si>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</si>
  <si>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</si>
  <si>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</si>
  <si>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</si>
  <si>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</si>
  <si>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</si>
  <si>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</si>
  <si>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</si>
  <si>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</si>
  <si>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</si>
  <si>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</si>
  <si>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</si>
  <si>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</si>
  <si>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</si>
  <si>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</si>
  <si>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</si>
  <si>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</si>
  <si>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</si>
  <si>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</si>
  <si>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</si>
  <si>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</si>
  <si>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</si>
  <si>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</si>
  <si>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</si>
  <si>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</si>
  <si>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</si>
  <si>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</si>
  <si>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</si>
  <si>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</si>
  <si>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</si>
  <si>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</si>
  <si>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</si>
  <si>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</si>
  <si>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</si>
  <si>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</si>
  <si>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</si>
  <si>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</si>
  <si>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</si>
  <si>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</si>
  <si>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</si>
  <si>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</si>
  <si>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</si>
  <si>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</si>
  <si>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</si>
  <si>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</si>
  <si>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</si>
  <si>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</si>
  <si>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</si>
  <si>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</si>
  <si>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</si>
  <si>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</si>
  <si>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</si>
  <si>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</si>
  <si>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</si>
  <si>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</si>
  <si>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</si>
  <si>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</si>
  <si>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</si>
  <si>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</si>
  <si>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</si>
  <si>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</si>
  <si>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</si>
  <si>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</si>
  <si>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</si>
  <si>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</si>
  <si>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</si>
  <si>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</si>
  <si>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</si>
  <si>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</si>
  <si>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</si>
  <si>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</si>
  <si>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</si>
  <si>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</si>
  <si>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</si>
  <si>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</si>
  <si>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</si>
  <si>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</si>
  <si>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</si>
  <si>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</si>
  <si>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</si>
  <si>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</si>
  <si>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</si>
  <si>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</si>
  <si>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</si>
  <si>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</si>
  <si>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</si>
  <si>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</si>
  <si>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</si>
  <si>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</si>
  <si>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</si>
  <si>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</si>
  <si>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</si>
  <si>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</si>
  <si>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</si>
  <si>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</si>
  <si>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</si>
  <si>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</si>
  <si>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</si>
  <si>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</si>
  <si>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</si>
  <si>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</si>
  <si>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</si>
  <si>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</si>
  <si>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</si>
  <si>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</si>
  <si>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</si>
  <si>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</si>
  <si>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</si>
  <si>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</si>
  <si>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</si>
  <si>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</si>
  <si>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</si>
  <si>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</si>
  <si>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</si>
  <si>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</si>
  <si>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</si>
  <si>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</si>
  <si>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</si>
  <si>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</si>
  <si>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</si>
  <si>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</si>
  <si>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</si>
  <si>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</si>
  <si>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</si>
  <si>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</si>
  <si>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</si>
  <si>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</si>
  <si>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</si>
  <si>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</si>
  <si>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</si>
  <si>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</si>
  <si>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</si>
  <si>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</si>
  <si>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</si>
  <si>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</si>
  <si>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</si>
  <si>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</si>
  <si>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</si>
  <si>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</si>
  <si>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</si>
  <si>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</si>
  <si>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</si>
  <si>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</si>
  <si>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</si>
  <si>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</si>
  <si>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</si>
  <si>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</si>
  <si>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</si>
  <si>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</si>
  <si>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</si>
  <si>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</si>
  <si>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</si>
  <si>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</si>
  <si>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</si>
  <si>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</si>
  <si>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</si>
  <si>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</si>
  <si>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</si>
  <si>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</si>
  <si>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</si>
  <si>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</si>
  <si>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</si>
  <si>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</si>
  <si>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</si>
  <si>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</si>
  <si>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</si>
  <si>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</si>
  <si>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</si>
  <si>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</si>
  <si>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</si>
  <si>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</si>
  <si>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</si>
  <si>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</si>
  <si>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</si>
  <si>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</si>
  <si>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</si>
  <si>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</si>
  <si>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</si>
  <si>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</si>
  <si>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</si>
  <si>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</si>
  <si>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</si>
  <si>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</si>
  <si>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</si>
  <si>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</si>
  <si>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</si>
  <si>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</si>
  <si>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</si>
  <si>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</si>
  <si>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</si>
  <si>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</si>
  <si>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</si>
  <si>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</si>
  <si>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</si>
  <si>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</si>
  <si>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</si>
  <si>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</si>
  <si>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</si>
  <si>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</si>
  <si>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</si>
  <si>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</si>
  <si>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</si>
  <si>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</si>
  <si>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</si>
  <si>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</si>
  <si>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</si>
  <si>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</si>
  <si>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</si>
  <si>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</si>
  <si>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</si>
  <si>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</si>
  <si>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</si>
  <si>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</si>
  <si>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</si>
  <si>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</si>
  <si>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</si>
  <si>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</si>
  <si>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</si>
  <si>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</si>
  <si>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</si>
  <si>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</si>
  <si>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</si>
  <si>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</si>
  <si>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</si>
  <si>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</si>
  <si>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</si>
  <si>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</si>
  <si>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</si>
  <si>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</si>
  <si>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</si>
  <si>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</si>
  <si>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</si>
  <si>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</si>
  <si>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</si>
  <si>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</si>
  <si>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</si>
  <si>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</si>
  <si>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</si>
  <si>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</si>
  <si>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</si>
  <si>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</si>
  <si>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</si>
  <si>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</si>
  <si>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</si>
  <si>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</si>
  <si>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</si>
  <si>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</si>
  <si>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</si>
  <si>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</si>
  <si>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</si>
  <si>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</si>
  <si>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</si>
  <si>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</si>
  <si>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</si>
  <si>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</si>
  <si>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</si>
  <si>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</si>
  <si>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</si>
  <si>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</si>
  <si>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</si>
  <si>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</si>
  <si>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</si>
  <si>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</si>
  <si>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</si>
  <si>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</si>
  <si>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</si>
  <si>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</si>
  <si>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</si>
  <si>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</si>
  <si>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</si>
  <si>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</si>
  <si>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</si>
  <si>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</si>
  <si>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</si>
  <si>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</si>
  <si>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</si>
  <si>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</si>
  <si>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</si>
  <si>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</si>
  <si>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</si>
  <si>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</si>
  <si>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</si>
  <si>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</si>
  <si>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</si>
  <si>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</si>
  <si>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</si>
  <si>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</si>
  <si>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</si>
  <si>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</si>
  <si>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</si>
  <si>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</si>
  <si>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</si>
  <si>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</si>
  <si>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</si>
  <si>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</si>
  <si>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</si>
  <si>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</si>
  <si>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</si>
  <si>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</si>
  <si>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</si>
  <si>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</si>
  <si>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</si>
  <si>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</si>
  <si>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</si>
  <si>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</si>
  <si>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</si>
  <si>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</si>
  <si>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</si>
  <si>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</si>
  <si>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</si>
  <si>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</si>
  <si>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</si>
  <si>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</si>
  <si>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</si>
  <si>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</si>
  <si>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</si>
  <si>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</si>
  <si>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</si>
  <si>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</si>
  <si>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</si>
  <si>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</si>
  <si>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</si>
  <si>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</si>
  <si>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</si>
  <si>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</si>
  <si>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</si>
  <si>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</si>
  <si>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</si>
  <si>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</si>
  <si>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</si>
  <si>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</si>
  <si>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</si>
  <si>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</si>
  <si>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</si>
  <si>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</si>
  <si>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</si>
  <si>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</si>
  <si>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</si>
  <si>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</si>
  <si>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</si>
  <si>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</si>
  <si>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</si>
  <si>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</si>
  <si>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</si>
  <si>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</si>
  <si>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</si>
  <si>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</si>
  <si>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</si>
  <si>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</si>
  <si>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</si>
  <si>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</si>
  <si>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</si>
  <si>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</si>
  <si>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</si>
  <si>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</si>
  <si>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</si>
  <si>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</si>
  <si>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</si>
  <si>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</si>
  <si>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</si>
  <si>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</si>
  <si>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</si>
  <si>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</si>
  <si>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</si>
  <si>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</si>
  <si>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</si>
  <si>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</si>
  <si>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</si>
  <si>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</si>
  <si>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</si>
  <si>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</si>
  <si>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</si>
  <si>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</si>
  <si>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</si>
  <si>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</si>
  <si>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</si>
  <si>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</si>
  <si>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</si>
  <si>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</si>
  <si>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</si>
  <si>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</si>
  <si>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</si>
  <si>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</si>
  <si>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</si>
  <si>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</si>
  <si>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</si>
  <si>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</si>
  <si>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</si>
  <si>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</si>
  <si>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</si>
  <si>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</si>
  <si>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</si>
  <si>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</si>
  <si>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</si>
  <si>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</si>
  <si>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</si>
  <si>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</si>
  <si>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</si>
  <si>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</si>
  <si>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</si>
  <si>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</si>
  <si>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</si>
  <si>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</si>
  <si>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</si>
  <si>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</si>
  <si>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</si>
  <si>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</si>
  <si>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</si>
  <si>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</si>
  <si>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</si>
  <si>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</si>
  <si>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</si>
  <si>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</si>
  <si>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</si>
  <si>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</si>
  <si>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</si>
  <si>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</si>
  <si>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</si>
  <si>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</si>
  <si>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</si>
  <si>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</si>
  <si>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</si>
  <si>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</si>
  <si>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</si>
  <si>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</si>
  <si>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</si>
  <si>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</si>
  <si>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</si>
  <si>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</si>
  <si>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</si>
  <si>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</si>
  <si>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</si>
  <si>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</si>
  <si>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</si>
  <si>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</si>
  <si>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</si>
  <si>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</si>
  <si>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</si>
  <si>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</si>
  <si>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</si>
  <si>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</si>
  <si>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</si>
  <si>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</si>
  <si>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</si>
  <si>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</si>
  <si>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</si>
  <si>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</si>
  <si>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</si>
  <si>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</si>
  <si>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</si>
  <si>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</si>
  <si>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</si>
  <si>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</si>
  <si>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</si>
  <si>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</si>
  <si>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</si>
  <si>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</si>
  <si>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</si>
  <si>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</si>
  <si>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</si>
  <si>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</si>
  <si>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</si>
  <si>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</si>
  <si>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</si>
  <si>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</si>
  <si>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</si>
  <si>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</si>
  <si>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</si>
  <si>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</si>
  <si>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</si>
  <si>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</si>
  <si>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</si>
  <si>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</si>
  <si>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</si>
  <si>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</si>
  <si>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</si>
  <si>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</si>
  <si>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</si>
  <si>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</si>
  <si>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</si>
  <si>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</si>
  <si>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</si>
  <si>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</si>
  <si>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</si>
  <si>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</si>
  <si>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</si>
  <si>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</si>
  <si>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</si>
  <si>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</si>
  <si>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</si>
  <si>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</si>
  <si>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</si>
  <si>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</si>
  <si>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</si>
  <si>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</si>
  <si>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</si>
  <si>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</si>
  <si>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</si>
  <si>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</si>
  <si>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</si>
  <si>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</si>
  <si>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</si>
  <si>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</si>
  <si>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</si>
  <si>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</si>
  <si>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</si>
  <si>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</si>
  <si>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</si>
  <si>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</si>
  <si>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</si>
  <si>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</si>
  <si>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</si>
  <si>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</si>
  <si>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</si>
  <si>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</si>
  <si>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</si>
  <si>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</si>
  <si>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</si>
  <si>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</si>
  <si>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</si>
  <si>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</si>
  <si>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</si>
  <si>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</si>
  <si>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</si>
  <si>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</si>
  <si>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</si>
  <si>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</si>
  <si>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</si>
  <si>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</si>
  <si>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</si>
  <si>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</si>
  <si>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</si>
  <si>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</si>
  <si>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</si>
  <si>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</si>
  <si>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</si>
  <si>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</si>
  <si>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</si>
  <si>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</si>
  <si>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</si>
  <si>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</si>
  <si>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</si>
  <si>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</si>
  <si>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</si>
  <si>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</si>
  <si>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</si>
  <si>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</si>
  <si>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</si>
  <si>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</si>
  <si>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</si>
  <si>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</si>
  <si>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</si>
  <si>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</si>
  <si>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</si>
  <si>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</si>
  <si>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</si>
  <si>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</si>
  <si>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</si>
  <si>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</si>
  <si>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</si>
  <si>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</si>
  <si>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</si>
  <si>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</si>
  <si>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</si>
  <si>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</si>
  <si>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</si>
  <si>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</si>
  <si>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</si>
  <si>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</si>
  <si>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</si>
  <si>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</si>
  <si>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</si>
  <si>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</si>
  <si>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</si>
  <si>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</si>
  <si>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</si>
  <si>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</si>
  <si>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</si>
  <si>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</si>
  <si>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</si>
  <si>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</si>
  <si>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</si>
  <si>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</si>
  <si>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</si>
  <si>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</si>
  <si>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</si>
  <si>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</si>
  <si>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</si>
  <si>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</si>
  <si>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</si>
  <si>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</si>
  <si>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</si>
  <si>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</si>
  <si>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</si>
  <si>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</si>
  <si>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</si>
  <si>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</si>
  <si>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</si>
  <si>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</si>
  <si>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</si>
  <si>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</si>
  <si>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</si>
  <si>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</si>
  <si>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</si>
  <si>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</si>
  <si>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</si>
  <si>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</si>
  <si>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</si>
  <si>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</si>
  <si>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</si>
  <si>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</si>
  <si>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</si>
  <si>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</si>
  <si>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</si>
  <si>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</si>
  <si>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</si>
  <si>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</si>
  <si>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</si>
  <si>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</si>
  <si>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</si>
  <si>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</si>
  <si>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</si>
  <si>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</si>
  <si>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</si>
  <si>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</si>
  <si>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</si>
  <si>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</si>
  <si>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</si>
  <si>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</si>
  <si>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</si>
  <si>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</si>
  <si>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</si>
  <si>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</si>
  <si>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</si>
  <si>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</si>
  <si>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</si>
  <si>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</si>
  <si>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</si>
  <si>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</si>
  <si>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</si>
  <si>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</si>
  <si>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</si>
  <si>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</si>
  <si>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</si>
  <si>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</si>
  <si>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</si>
  <si>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</si>
  <si>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</si>
  <si>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</si>
  <si>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</si>
  <si>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</si>
  <si>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</si>
  <si>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</si>
  <si>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</si>
  <si>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</si>
  <si>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</si>
  <si>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</si>
  <si>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</si>
  <si>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</si>
  <si>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</si>
  <si>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</si>
  <si>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</si>
  <si>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</si>
  <si>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</si>
  <si>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</si>
  <si>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</si>
  <si>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</si>
  <si>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</si>
  <si>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</si>
  <si>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</si>
  <si>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</si>
  <si>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</si>
  <si>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</si>
  <si>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</si>
  <si>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</si>
  <si>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</si>
  <si>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</si>
  <si>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</si>
  <si>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</si>
  <si>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</si>
  <si>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</si>
  <si>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</si>
  <si>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</si>
  <si>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</si>
  <si>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</si>
  <si>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</si>
  <si>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</si>
  <si>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</si>
  <si>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</si>
  <si>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</si>
  <si>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</si>
  <si>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</si>
  <si>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</si>
  <si>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</si>
  <si>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</si>
  <si>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</si>
  <si>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</si>
  <si>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</si>
  <si>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</si>
  <si>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</si>
  <si>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</si>
  <si>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</si>
  <si>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</si>
  <si>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</si>
  <si>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</si>
  <si>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</si>
  <si>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</si>
  <si>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</si>
  <si>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</si>
  <si>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</si>
  <si>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</si>
  <si>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</si>
  <si>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</si>
  <si>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</si>
  <si>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</si>
  <si>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</si>
  <si>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</si>
  <si>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</si>
  <si>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</si>
  <si>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</si>
  <si>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</si>
  <si>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</si>
  <si>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</si>
  <si>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</si>
  <si>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</si>
  <si>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</si>
  <si>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</si>
  <si>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</si>
  <si>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</si>
  <si>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</si>
  <si>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</si>
  <si>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</si>
  <si>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</si>
  <si>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</si>
  <si>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</si>
  <si>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</si>
  <si>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</si>
  <si>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</si>
  <si>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</si>
  <si>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</si>
  <si>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</si>
  <si>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</si>
  <si>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</si>
  <si>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</si>
  <si>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</si>
  <si>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</si>
  <si>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</si>
  <si>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</si>
  <si>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</si>
  <si>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</si>
  <si>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</si>
  <si>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</si>
  <si>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</si>
  <si>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</si>
  <si>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</si>
  <si>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</si>
  <si>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</si>
  <si>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</si>
  <si>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</si>
  <si>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</si>
  <si>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</si>
  <si>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</si>
  <si>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</si>
  <si>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</si>
  <si>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</si>
  <si>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</si>
  <si>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</si>
  <si>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</si>
  <si>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</si>
  <si>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</si>
  <si>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</si>
  <si>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</si>
  <si>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</si>
  <si>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</si>
  <si>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</si>
  <si>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</si>
  <si>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</si>
  <si>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</si>
  <si>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</si>
  <si>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</si>
  <si>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</si>
  <si>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</si>
  <si>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</si>
  <si>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</si>
  <si>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</si>
  <si>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</si>
  <si>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</si>
  <si>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</si>
  <si>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</si>
  <si>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</si>
  <si>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</si>
  <si>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</si>
  <si>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</si>
  <si>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</si>
  <si>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</si>
  <si>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</si>
  <si>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</si>
  <si>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</si>
  <si>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</si>
  <si>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</si>
  <si>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</si>
  <si>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</si>
  <si>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</si>
  <si>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</si>
  <si>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</si>
  <si>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</si>
  <si>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</si>
  <si>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</si>
  <si>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</si>
  <si>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</si>
  <si>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</si>
  <si>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</si>
  <si>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</si>
  <si>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</si>
  <si>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</si>
  <si>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</si>
  <si>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</si>
  <si>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</si>
  <si>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</si>
  <si>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</si>
  <si>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</si>
  <si>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</si>
  <si>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</si>
  <si>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</si>
  <si>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</si>
  <si>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</si>
  <si>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</si>
  <si>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</si>
  <si>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</si>
  <si>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</si>
  <si>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</si>
  <si>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</si>
  <si>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</si>
  <si>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</si>
  <si>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</si>
  <si>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</si>
  <si>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</si>
  <si>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</si>
  <si>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</si>
  <si>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</si>
  <si>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</si>
  <si>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</si>
  <si>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</si>
  <si>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</si>
  <si>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</si>
  <si>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</si>
  <si>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</si>
  <si>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</si>
  <si>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</si>
  <si>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</si>
  <si>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</si>
  <si>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</si>
  <si>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</si>
  <si>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</si>
  <si>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</si>
  <si>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</si>
  <si>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</si>
  <si>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</si>
  <si>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</si>
  <si>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</si>
  <si>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</si>
  <si>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</si>
  <si>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</si>
  <si>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</si>
  <si>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</si>
  <si>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</si>
  <si>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</si>
  <si>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</si>
  <si>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</si>
  <si>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</si>
  <si>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</si>
  <si>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</si>
  <si>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</si>
  <si>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</si>
  <si>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</si>
  <si>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</si>
  <si>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</si>
  <si>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</si>
  <si>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</si>
  <si>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</si>
  <si>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</si>
  <si>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</si>
  <si>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</si>
  <si>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</si>
  <si>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</si>
  <si>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</si>
  <si>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</si>
  <si>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</si>
  <si>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</si>
  <si>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</si>
  <si>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</si>
  <si>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</si>
  <si>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</si>
  <si>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</si>
  <si>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</si>
  <si>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</si>
  <si>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</si>
  <si>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</si>
  <si>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</si>
  <si>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</si>
  <si>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</si>
  <si>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</si>
  <si>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</si>
  <si>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</si>
  <si>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</si>
  <si>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</si>
  <si>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</si>
  <si>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</si>
  <si>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</si>
  <si>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</si>
  <si>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</si>
  <si>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</si>
  <si>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</si>
  <si>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</si>
  <si>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</si>
  <si>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</si>
  <si>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</si>
  <si>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</si>
  <si>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</si>
  <si>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</si>
  <si>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</si>
  <si>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</si>
  <si>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</si>
  <si>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</si>
  <si>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</si>
  <si>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</si>
  <si>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</si>
  <si>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</si>
  <si>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</si>
  <si>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</si>
  <si>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</si>
  <si>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</si>
  <si>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</si>
  <si>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</si>
  <si>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</si>
  <si>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</si>
  <si>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</si>
  <si>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</si>
  <si>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</si>
  <si>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</si>
  <si>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</si>
  <si>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</si>
  <si>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</si>
  <si>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</si>
  <si>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</si>
  <si>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</si>
  <si>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</si>
  <si>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</si>
  <si>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</si>
  <si>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</si>
  <si>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</si>
  <si>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</si>
  <si>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</si>
  <si>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</si>
  <si>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</si>
  <si>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</si>
  <si>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</si>
  <si>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</si>
  <si>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</si>
  <si>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</si>
  <si>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</si>
  <si>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</si>
  <si>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</si>
  <si>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</si>
  <si>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</si>
  <si>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</si>
  <si>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</si>
  <si>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</si>
  <si>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</si>
  <si>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</si>
  <si>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</si>
  <si>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</si>
  <si>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</si>
  <si>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</si>
  <si>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</si>
  <si>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</si>
  <si>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</si>
  <si>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</si>
  <si>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</si>
  <si>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</si>
  <si>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</si>
  <si>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</si>
  <si>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</si>
  <si>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</si>
  <si>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</si>
  <si>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</si>
  <si>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</si>
  <si>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</si>
  <si>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</si>
  <si>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</si>
  <si>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</si>
  <si>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</si>
  <si>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</si>
  <si>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</si>
  <si>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</si>
  <si>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</si>
  <si>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</si>
  <si>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</si>
  <si>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</si>
  <si>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</si>
  <si>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</si>
  <si>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</si>
  <si>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</si>
  <si>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</si>
  <si>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</si>
  <si>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</si>
  <si>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</si>
  <si>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</si>
  <si>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</si>
  <si>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</si>
  <si>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</si>
  <si>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</si>
  <si>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</si>
  <si>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</si>
  <si>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</si>
  <si>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</si>
  <si>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</si>
  <si>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</si>
  <si>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</si>
  <si>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</si>
  <si>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</si>
  <si>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</si>
  <si>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</si>
  <si>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</si>
  <si>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</si>
  <si>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</si>
  <si>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</si>
  <si>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</si>
  <si>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</si>
  <si>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</si>
  <si>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</si>
  <si>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</si>
  <si>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</si>
  <si>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</si>
  <si>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</si>
  <si>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</si>
  <si>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</si>
  <si>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</si>
  <si>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</si>
  <si>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</si>
  <si>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</si>
  <si>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</si>
  <si>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</si>
  <si>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</si>
  <si>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</si>
  <si>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</si>
  <si>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</si>
  <si>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</si>
  <si>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</si>
  <si>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</si>
  <si>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</si>
  <si>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</si>
  <si>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</si>
  <si>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</si>
  <si>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</si>
  <si>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</si>
  <si>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</si>
  <si>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</si>
  <si>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</si>
  <si>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</si>
  <si>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</si>
  <si>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</si>
  <si>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</si>
  <si>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</si>
  <si>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</si>
  <si>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</si>
  <si>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</si>
  <si>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</si>
  <si>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</si>
  <si>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</si>
  <si>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</si>
  <si>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</si>
  <si>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</si>
  <si>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</si>
  <si>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</si>
  <si>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</si>
  <si>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</si>
  <si>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</si>
  <si>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</si>
  <si>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</si>
  <si>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</si>
  <si>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</si>
  <si>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</si>
  <si>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</si>
  <si>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</si>
  <si>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</si>
  <si>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</si>
  <si>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</si>
  <si>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</si>
  <si>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</si>
  <si>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</si>
  <si>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</si>
  <si>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</si>
  <si>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</si>
  <si>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</si>
  <si>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</si>
  <si>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</si>
  <si>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</si>
  <si>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</si>
  <si>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</si>
  <si>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</si>
  <si>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</si>
  <si>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</si>
  <si>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</si>
  <si>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</si>
  <si>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</si>
  <si>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</si>
  <si>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</si>
  <si>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</si>
  <si>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</si>
  <si>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</si>
  <si>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</si>
  <si>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</si>
  <si>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</si>
  <si>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</si>
  <si>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</si>
  <si>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</si>
  <si>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</si>
  <si>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</si>
  <si>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</si>
  <si>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</si>
  <si>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</si>
  <si>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</si>
  <si>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</si>
  <si>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</si>
  <si>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</si>
  <si>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</si>
  <si>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</si>
  <si>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</si>
  <si>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</si>
  <si>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</si>
  <si>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</si>
  <si>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</si>
  <si>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</si>
  <si>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</si>
  <si>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</si>
  <si>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</si>
  <si>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</si>
  <si>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</si>
  <si>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</si>
  <si>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</si>
  <si>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</si>
  <si>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</si>
  <si>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</si>
  <si>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</si>
  <si>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</si>
  <si>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</si>
  <si>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</si>
  <si>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</si>
  <si>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</si>
  <si>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</si>
  <si>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</si>
  <si>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</si>
  <si>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</si>
  <si>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</si>
  <si>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</si>
  <si>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</si>
  <si>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</si>
  <si>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</si>
  <si>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</si>
  <si>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</si>
  <si>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</si>
  <si>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</si>
  <si>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</si>
  <si>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</si>
  <si>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</si>
  <si>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</si>
  <si>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</si>
  <si>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</si>
  <si>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</si>
  <si>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</si>
  <si>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</si>
  <si>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</si>
  <si>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</si>
  <si>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</si>
  <si>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</si>
  <si>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</si>
  <si>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</si>
  <si>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</si>
  <si>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</si>
  <si>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</si>
  <si>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</si>
  <si>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</si>
  <si>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</si>
  <si>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</si>
  <si>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</si>
  <si>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</si>
  <si>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</si>
  <si>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</si>
  <si>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</si>
  <si>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</si>
  <si>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</si>
  <si>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</si>
  <si>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</si>
  <si>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</si>
  <si>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</si>
  <si>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</si>
  <si>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</si>
  <si>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</si>
  <si>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</si>
  <si>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</si>
  <si>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</si>
  <si>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</si>
  <si>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</si>
  <si>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</si>
  <si>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</si>
  <si>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</si>
  <si>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</si>
  <si>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</si>
  <si>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</si>
  <si>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</si>
  <si>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</si>
  <si>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</si>
  <si>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</si>
  <si>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</si>
  <si>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</si>
  <si>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</si>
  <si>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</si>
  <si>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</si>
  <si>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</si>
  <si>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</si>
  <si>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</si>
  <si>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</si>
  <si>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</si>
  <si>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</si>
  <si>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</si>
  <si>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</si>
  <si>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</si>
  <si>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</si>
  <si>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</si>
  <si>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</si>
  <si>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</si>
  <si>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</si>
  <si>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</si>
  <si>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</si>
  <si>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</si>
  <si>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</si>
  <si>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</si>
  <si>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</si>
  <si>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</si>
  <si>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</si>
  <si>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</si>
  <si>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</si>
  <si>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</si>
  <si>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</si>
  <si>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</si>
  <si>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</si>
  <si>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</si>
  <si>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</si>
  <si>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</si>
  <si>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</si>
  <si>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</si>
  <si>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</si>
  <si>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</si>
  <si>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</si>
  <si>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</si>
  <si>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</si>
  <si>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</si>
  <si>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</si>
  <si>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</si>
  <si>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</si>
  <si>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</si>
  <si>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</si>
  <si>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</si>
  <si>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</si>
  <si>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</si>
  <si>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</si>
  <si>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</si>
  <si>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</si>
  <si>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</si>
  <si>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</si>
  <si>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</si>
  <si>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</si>
  <si>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</si>
  <si>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</si>
  <si>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</si>
  <si>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</si>
  <si>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</si>
  <si>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</si>
  <si>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</si>
  <si>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</si>
  <si>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</si>
  <si>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</si>
  <si>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</si>
  <si>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</si>
  <si>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</si>
  <si>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</si>
  <si>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</si>
  <si>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</si>
  <si>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</si>
  <si>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</si>
  <si>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</si>
  <si>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</si>
  <si>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</si>
  <si>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</si>
  <si>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</si>
  <si>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</si>
  <si>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</si>
  <si>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</si>
  <si>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</si>
  <si>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</si>
  <si>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</si>
  <si>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</si>
  <si>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</si>
  <si>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</si>
  <si>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</si>
  <si>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</si>
  <si>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</si>
  <si>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</si>
  <si>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</si>
  <si>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</si>
  <si>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</si>
  <si>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</si>
  <si>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</si>
  <si>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</si>
  <si>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</si>
  <si>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</si>
  <si>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</si>
  <si>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</si>
  <si>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</si>
  <si>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</si>
  <si>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</si>
  <si>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</si>
  <si>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</si>
  <si>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</si>
  <si>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</si>
  <si>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</si>
  <si>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</si>
  <si>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</si>
  <si>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</si>
  <si>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</si>
  <si>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</si>
  <si>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</si>
  <si>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</si>
  <si>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</si>
  <si>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</si>
  <si>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</si>
  <si>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</si>
  <si>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</si>
  <si>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</si>
  <si>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</si>
  <si>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</si>
  <si>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</si>
  <si>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</si>
  <si>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</si>
  <si>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</si>
  <si>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</si>
  <si>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</si>
  <si>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</si>
  <si>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</si>
  <si>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</si>
  <si>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</si>
  <si>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</si>
  <si>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</si>
  <si>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</si>
  <si>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</si>
  <si>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</si>
  <si>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</si>
  <si>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</si>
  <si>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</si>
  <si>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</si>
  <si>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</si>
  <si>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</si>
  <si>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</si>
  <si>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</si>
  <si>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</si>
  <si>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</si>
  <si>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</si>
  <si>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</si>
  <si>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</si>
  <si>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</si>
  <si>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</si>
  <si>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</si>
  <si>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</si>
  <si>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</si>
  <si>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</si>
  <si>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</si>
  <si>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</si>
  <si>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</si>
  <si>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</si>
  <si>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</si>
  <si>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</si>
  <si>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</si>
  <si>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</si>
  <si>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</si>
  <si>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</si>
  <si>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</si>
  <si>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</si>
  <si>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</si>
  <si>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</si>
  <si>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</si>
  <si>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</si>
  <si>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</si>
  <si>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</si>
  <si>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</si>
  <si>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</si>
  <si>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</si>
  <si>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</si>
  <si>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</si>
  <si>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</si>
  <si>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</si>
  <si>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</si>
  <si>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</si>
  <si>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</si>
  <si>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</si>
  <si>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</si>
  <si>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</si>
  <si>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</si>
  <si>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</si>
  <si>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</si>
  <si>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</si>
  <si>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</si>
  <si>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</si>
  <si>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</si>
  <si>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</si>
  <si>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</si>
  <si>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</si>
  <si>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</si>
  <si>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</si>
  <si>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</si>
  <si>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</si>
  <si>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</si>
  <si>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</si>
  <si>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</si>
  <si>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</si>
  <si>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</si>
  <si>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</si>
  <si>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</si>
  <si>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</si>
  <si>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</si>
  <si>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</si>
  <si>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</si>
  <si>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</si>
  <si>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</si>
  <si>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</si>
  <si>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</si>
  <si>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</si>
  <si>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</si>
  <si>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</si>
  <si>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</si>
  <si>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</si>
  <si>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</si>
  <si>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</si>
  <si>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</si>
  <si>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</si>
  <si>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</si>
  <si>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</si>
  <si>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</si>
  <si>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</si>
  <si>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</si>
  <si>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</si>
  <si>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</si>
  <si>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</si>
  <si>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</si>
  <si>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</si>
  <si>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</si>
  <si>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</si>
  <si>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</si>
  <si>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</si>
  <si>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</si>
  <si>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</si>
  <si>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</si>
  <si>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</si>
  <si>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</si>
  <si>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</si>
  <si>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</si>
  <si>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</si>
  <si>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</si>
  <si>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</si>
  <si>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</si>
  <si>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</si>
  <si>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</si>
  <si>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</si>
  <si>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</si>
  <si>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</si>
  <si>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</si>
  <si>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</si>
  <si>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</si>
  <si>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</si>
  <si>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</si>
  <si>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</si>
  <si>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</si>
  <si>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</si>
  <si>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</si>
  <si>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</si>
  <si>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</si>
  <si>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</si>
  <si>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</si>
  <si>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</si>
  <si>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</si>
  <si>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</si>
  <si>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</si>
  <si>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</si>
  <si>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</si>
  <si>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</si>
  <si>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</si>
  <si>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</si>
  <si>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</si>
  <si>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</si>
  <si>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</si>
  <si>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</si>
  <si>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</si>
  <si>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</si>
  <si>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</si>
  <si>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</si>
  <si>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</si>
  <si>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</si>
  <si>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</si>
  <si>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</si>
  <si>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</si>
  <si>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</si>
  <si>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</si>
  <si>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</si>
  <si>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</si>
  <si>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</si>
  <si>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</si>
  <si>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</si>
  <si>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</si>
  <si>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</si>
  <si>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</si>
  <si>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</si>
  <si>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</si>
  <si>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</si>
  <si>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</si>
  <si>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</si>
  <si>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</si>
  <si>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</si>
  <si>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</si>
  <si>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</si>
  <si>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</si>
  <si>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</si>
  <si>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</si>
  <si>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</si>
  <si>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</si>
  <si>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</si>
  <si>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</si>
  <si>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</si>
  <si>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</si>
  <si>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</si>
  <si>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</si>
  <si>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</si>
  <si>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</si>
  <si>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</si>
  <si>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</si>
  <si>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</si>
  <si>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</si>
  <si>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</si>
  <si>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</si>
  <si>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</si>
  <si>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</si>
  <si>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</si>
  <si>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</si>
  <si>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</si>
  <si>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</si>
  <si>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</si>
  <si>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</si>
  <si>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</si>
  <si>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</si>
  <si>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</si>
  <si>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</si>
  <si>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</si>
  <si>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</si>
  <si>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</si>
  <si>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</si>
  <si>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</si>
  <si>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</si>
  <si>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</si>
  <si>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</si>
  <si>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</si>
  <si>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</si>
  <si>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</si>
  <si>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</si>
  <si>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</si>
  <si>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</si>
  <si>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</si>
  <si>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</si>
  <si>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</si>
  <si>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</si>
  <si>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</si>
  <si>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</si>
  <si>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</si>
  <si>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</si>
  <si>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</si>
  <si>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</si>
  <si>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</si>
  <si>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</si>
  <si>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</si>
  <si>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</si>
  <si>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</si>
  <si>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</si>
  <si>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</si>
  <si>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</si>
  <si>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</si>
  <si>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</si>
  <si>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</si>
  <si>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</si>
  <si>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</si>
  <si>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</si>
  <si>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</si>
  <si>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</si>
  <si>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</si>
  <si>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</si>
  <si>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</si>
  <si>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</si>
  <si>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</si>
  <si>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</si>
  <si>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</si>
  <si>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</si>
  <si>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</si>
  <si>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</si>
  <si>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</si>
  <si>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</si>
  <si>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</si>
  <si>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</si>
  <si>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</si>
  <si>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</si>
  <si>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</si>
  <si>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</si>
  <si>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</si>
  <si>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</si>
  <si>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</si>
  <si>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</si>
  <si>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</si>
  <si>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</si>
  <si>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</si>
  <si>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</si>
  <si>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</si>
  <si>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</si>
  <si>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</si>
  <si>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</si>
  <si>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</si>
  <si>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</si>
  <si>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</si>
  <si>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</si>
  <si>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</si>
  <si>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</si>
  <si>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</si>
  <si>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</si>
  <si>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</si>
  <si>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</si>
  <si>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</si>
  <si>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</si>
  <si>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</si>
  <si>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</si>
  <si>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</si>
  <si>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</si>
  <si>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</si>
  <si>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</si>
  <si>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</si>
  <si>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</si>
  <si>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</si>
  <si>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</si>
  <si>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</si>
  <si>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</si>
  <si>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</si>
  <si>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</si>
  <si>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</si>
  <si>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</si>
  <si>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</si>
  <si>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</si>
  <si>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</si>
  <si>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</si>
  <si>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</si>
  <si>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</si>
  <si>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</si>
  <si>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</si>
  <si>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</si>
  <si>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</si>
  <si>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</si>
  <si>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</si>
  <si>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</si>
  <si>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</si>
  <si>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</si>
  <si>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</si>
  <si>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</si>
  <si>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</si>
  <si>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</si>
  <si>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</si>
  <si>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</si>
  <si>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</si>
  <si>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</si>
  <si>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</si>
  <si>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</si>
  <si>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</si>
  <si>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</si>
  <si>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</si>
  <si>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</si>
  <si>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</si>
  <si>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</si>
  <si>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</si>
  <si>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</si>
  <si>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</si>
  <si>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</si>
  <si>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</si>
  <si>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</si>
  <si>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</si>
  <si>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</si>
  <si>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</si>
  <si>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</si>
  <si>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</si>
  <si>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</si>
  <si>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</si>
  <si>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</si>
  <si>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</si>
  <si>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</si>
  <si>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</si>
  <si>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</si>
  <si>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</si>
  <si>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</si>
  <si>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</si>
  <si>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</si>
  <si>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</si>
  <si>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</si>
  <si>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</si>
  <si>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</si>
  <si>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</si>
  <si>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</si>
  <si>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</si>
  <si>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</si>
  <si>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</si>
  <si>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</si>
  <si>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</si>
  <si>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</si>
  <si>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</si>
  <si>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</si>
  <si>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</si>
  <si>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</si>
  <si>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</si>
  <si>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</si>
  <si>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</si>
  <si>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</si>
  <si>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</si>
  <si>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</si>
  <si>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</si>
  <si>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</si>
  <si>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</si>
  <si>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</si>
  <si>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</si>
  <si>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</si>
  <si>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</si>
  <si>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</si>
  <si>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</si>
  <si>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</si>
  <si>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</si>
  <si>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</si>
  <si>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</si>
  <si>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</si>
  <si>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</si>
  <si>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</si>
  <si>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</si>
  <si>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</si>
  <si>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</si>
  <si>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</si>
  <si>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</si>
  <si>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</si>
  <si>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</si>
  <si>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</si>
  <si>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</si>
  <si>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</si>
  <si>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</si>
  <si>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</si>
  <si>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</si>
  <si>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</si>
  <si>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</si>
  <si>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</si>
  <si>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</si>
  <si>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</si>
  <si>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</si>
  <si>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</si>
  <si>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</si>
  <si>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</si>
  <si>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</si>
  <si>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</si>
  <si>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</si>
  <si>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</si>
  <si>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</si>
  <si>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</si>
  <si>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</si>
  <si>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</si>
  <si>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</si>
  <si>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</si>
  <si>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</si>
  <si>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</si>
  <si>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</si>
  <si>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</si>
  <si>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</si>
  <si>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</si>
  <si>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</si>
  <si>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</si>
  <si>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</si>
  <si>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</si>
  <si>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</si>
  <si>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</si>
  <si>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</si>
  <si>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</si>
  <si>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</si>
  <si>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</si>
  <si>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</si>
  <si>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</si>
  <si>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</si>
  <si>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</si>
  <si>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</si>
  <si>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</si>
  <si>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</si>
  <si>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</si>
  <si>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</si>
  <si>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</si>
  <si>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</si>
  <si>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</si>
  <si>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</si>
  <si>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</si>
  <si>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</si>
  <si>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</si>
  <si>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</si>
  <si>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</si>
  <si>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</si>
  <si>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</si>
  <si>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</si>
  <si>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</si>
  <si>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</si>
  <si>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</si>
  <si>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</si>
  <si>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</si>
  <si>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</si>
  <si>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</si>
  <si>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</si>
  <si>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</si>
  <si>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</si>
  <si>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</si>
  <si>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</si>
  <si>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</si>
  <si>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</si>
  <si>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</si>
  <si>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</si>
  <si>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</si>
  <si>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</si>
  <si>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</si>
  <si>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</si>
  <si>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</si>
  <si>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</si>
  <si>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</si>
  <si>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</si>
  <si>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</si>
  <si>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</si>
  <si>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</si>
  <si>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</si>
  <si>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</si>
  <si>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</si>
  <si>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</si>
  <si>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</si>
  <si>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</si>
  <si>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</si>
  <si>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</si>
  <si>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</si>
  <si>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</si>
  <si>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</si>
  <si>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</si>
  <si>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</si>
  <si>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</si>
  <si>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</si>
  <si>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</si>
  <si>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</si>
  <si>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</si>
  <si>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</si>
  <si>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</si>
  <si>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</si>
  <si>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</si>
  <si>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</si>
  <si>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</si>
  <si>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</si>
  <si>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</si>
  <si>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</si>
  <si>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</si>
  <si>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</si>
  <si>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</si>
  <si>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</si>
  <si>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</si>
  <si>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</si>
  <si>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</si>
  <si>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</si>
  <si>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</si>
  <si>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</si>
  <si>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</si>
  <si>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</si>
  <si>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</si>
  <si>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</si>
  <si>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</si>
  <si>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</si>
  <si>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</si>
  <si>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</si>
  <si>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</si>
  <si>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</si>
  <si>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</si>
  <si>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</si>
  <si>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</si>
  <si>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</si>
  <si>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</si>
  <si>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</si>
  <si>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</si>
  <si>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</si>
  <si>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</si>
  <si>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</si>
  <si>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</si>
  <si>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</si>
  <si>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</si>
  <si>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</si>
  <si>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</si>
  <si>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</si>
  <si>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</si>
  <si>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</si>
  <si>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</si>
  <si>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</si>
  <si>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</si>
  <si>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</si>
  <si>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</si>
  <si>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</si>
  <si>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</si>
  <si>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</si>
  <si>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</si>
  <si>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</si>
  <si>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</si>
  <si>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</si>
  <si>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</si>
  <si>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</si>
  <si>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</si>
  <si>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</si>
  <si>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</si>
  <si>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</si>
  <si>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</si>
  <si>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</si>
  <si>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</si>
  <si>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</si>
  <si>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</si>
  <si>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</si>
  <si>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</si>
  <si>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</si>
  <si>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</si>
  <si>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</si>
  <si>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</si>
  <si>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</si>
  <si>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</si>
  <si>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</si>
  <si>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</si>
  <si>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</si>
  <si>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</si>
  <si>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</si>
  <si>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</si>
  <si>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</si>
  <si>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</si>
  <si>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</si>
  <si>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</si>
  <si>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</si>
  <si>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</si>
  <si>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</si>
  <si>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</si>
  <si>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</si>
  <si>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</si>
  <si>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</si>
  <si>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</si>
  <si>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</si>
  <si>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</si>
  <si>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</si>
  <si>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</si>
  <si>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</si>
  <si>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</si>
  <si>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</si>
  <si>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</si>
  <si>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</si>
  <si>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</si>
  <si>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</si>
  <si>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</si>
  <si>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</si>
  <si>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</si>
  <si>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</si>
  <si>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</si>
  <si>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</si>
  <si>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</si>
  <si>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</si>
  <si>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</si>
  <si>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</si>
  <si>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</si>
  <si>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</si>
  <si>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</si>
  <si>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</si>
  <si>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</si>
  <si>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</si>
  <si>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</si>
  <si>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</si>
  <si>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</si>
  <si>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</si>
  <si>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</si>
  <si>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</si>
  <si>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</si>
  <si>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</si>
  <si>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</si>
  <si>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</si>
  <si>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</si>
  <si>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</si>
  <si>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</si>
  <si>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</si>
  <si>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</si>
  <si>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</si>
  <si>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</si>
  <si>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</si>
  <si>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</si>
  <si>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</si>
  <si>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</si>
  <si>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</si>
  <si>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</si>
  <si>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</si>
  <si>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</si>
  <si>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</si>
  <si>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</si>
  <si>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</si>
  <si>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</si>
  <si>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</si>
  <si>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</si>
  <si>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</si>
  <si>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</si>
  <si>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</si>
  <si>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</si>
  <si>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</si>
  <si>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</si>
  <si>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</si>
  <si>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</si>
  <si>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</si>
  <si>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</si>
  <si>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</si>
  <si>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</si>
  <si>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</si>
  <si>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</si>
  <si>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</si>
  <si>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</si>
  <si>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</si>
  <si>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</si>
  <si>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</si>
  <si>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</si>
  <si>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</si>
  <si>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</si>
  <si>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</si>
  <si>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</si>
  <si>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</si>
  <si>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</si>
  <si>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</si>
  <si>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</si>
  <si>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</si>
  <si>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</si>
  <si>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</si>
  <si>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</si>
  <si>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</si>
  <si>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</si>
  <si>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</si>
  <si>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</si>
  <si>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</si>
  <si>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</si>
  <si>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</si>
  <si>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</si>
  <si>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</si>
  <si>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</si>
  <si>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</si>
  <si>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</si>
  <si>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</si>
  <si>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</si>
  <si>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</si>
  <si>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</si>
  <si>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</si>
  <si>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</si>
  <si>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</si>
  <si>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</si>
  <si>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</si>
  <si>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</si>
  <si>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</si>
  <si>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</si>
  <si>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</si>
  <si>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</si>
  <si>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</si>
  <si>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</si>
  <si>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</si>
  <si>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</si>
  <si>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</si>
  <si>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</si>
  <si>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</si>
  <si>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</si>
  <si>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</si>
  <si>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</si>
  <si>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</si>
  <si>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</si>
  <si>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</si>
  <si>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</si>
  <si>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</si>
  <si>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</si>
  <si>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</si>
  <si>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</si>
  <si>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</si>
  <si>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</si>
  <si>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</si>
  <si>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</si>
  <si>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</si>
  <si>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</si>
  <si>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</si>
  <si>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</si>
  <si>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</si>
  <si>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</si>
  <si>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</si>
  <si>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</si>
  <si>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</si>
  <si>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</si>
  <si>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</si>
  <si>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</si>
  <si>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</si>
  <si>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</si>
  <si>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</si>
  <si>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</si>
  <si>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</si>
  <si>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</si>
  <si>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</si>
  <si>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</si>
  <si>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</si>
  <si>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</si>
  <si>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</si>
  <si>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</si>
  <si>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</si>
  <si>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</si>
  <si>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</si>
  <si>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</si>
  <si>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</si>
  <si>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</si>
  <si>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</si>
  <si>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</si>
  <si>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</si>
  <si>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</si>
  <si>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</si>
  <si>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</si>
  <si>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</si>
  <si>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</si>
  <si>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</si>
  <si>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</si>
  <si>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</si>
  <si>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</si>
  <si>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</si>
  <si>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</si>
  <si>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</si>
  <si>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</si>
  <si>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</si>
  <si>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</si>
  <si>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</si>
  <si>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</si>
  <si>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</si>
  <si>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</si>
  <si>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</si>
  <si>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</si>
  <si>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</si>
  <si>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</si>
  <si>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</si>
  <si>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</si>
  <si>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</si>
  <si>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</si>
  <si>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</si>
  <si>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</si>
  <si>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</si>
  <si>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</si>
  <si>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</si>
  <si>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</si>
  <si>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</si>
  <si>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</si>
  <si>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</si>
  <si>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</si>
  <si>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</si>
  <si>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</si>
  <si>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</si>
  <si>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</si>
  <si>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</si>
  <si>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</si>
  <si>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</si>
  <si>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</si>
  <si>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</si>
  <si>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</si>
  <si>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</si>
  <si>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</si>
  <si>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</si>
  <si>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</si>
  <si>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</si>
  <si>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</si>
  <si>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</si>
  <si>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</si>
  <si>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</si>
  <si>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</si>
  <si>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</si>
  <si>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</si>
  <si>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</si>
  <si>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</si>
  <si>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</si>
  <si>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</si>
  <si>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</si>
  <si>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</si>
  <si>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</si>
  <si>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</si>
  <si>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</si>
  <si>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</si>
  <si>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</si>
  <si>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</si>
  <si>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</si>
  <si>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</si>
  <si>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</si>
  <si>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</si>
  <si>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</si>
  <si>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</si>
  <si>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</si>
  <si>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</si>
  <si>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</si>
  <si>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</si>
  <si>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</si>
  <si>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</si>
  <si>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</si>
  <si>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</si>
  <si>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</si>
  <si>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</si>
  <si>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</si>
  <si>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</si>
  <si>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</si>
  <si>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</si>
  <si>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</si>
  <si>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</si>
  <si>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</si>
  <si>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</si>
  <si>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</si>
  <si>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</si>
  <si>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</si>
  <si>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</si>
  <si>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</si>
  <si>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</si>
  <si>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</si>
  <si>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</si>
  <si>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</si>
  <si>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</si>
  <si>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</si>
  <si>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</si>
  <si>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</si>
  <si>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</si>
  <si>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</si>
  <si>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</si>
  <si>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</si>
  <si>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</si>
  <si>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</si>
  <si>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</si>
  <si>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</si>
  <si>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</si>
  <si>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</si>
  <si>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</si>
  <si>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</si>
  <si>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</si>
  <si>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</si>
  <si>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</si>
  <si>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</si>
  <si>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</si>
  <si>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</si>
  <si>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</si>
  <si>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</si>
  <si>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</si>
  <si>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</si>
  <si>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</si>
  <si>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</si>
  <si>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</si>
  <si>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</si>
  <si>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</si>
  <si>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</si>
  <si>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</si>
  <si>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</si>
  <si>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</si>
  <si>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</si>
  <si>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</si>
  <si>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</si>
  <si>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</si>
  <si>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</si>
  <si>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</si>
  <si>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</si>
  <si>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</si>
  <si>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</si>
  <si>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</si>
  <si>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</si>
  <si>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</si>
  <si>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</si>
  <si>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</si>
  <si>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</si>
  <si>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</si>
  <si>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</si>
  <si>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</si>
  <si>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</si>
  <si>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</si>
  <si>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</si>
  <si>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</si>
  <si>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</si>
  <si>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</si>
  <si>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</si>
  <si>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</si>
  <si>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</si>
  <si>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</si>
  <si>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</si>
  <si>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</si>
  <si>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</si>
  <si>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</si>
  <si>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</si>
  <si>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</si>
  <si>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</si>
  <si>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</si>
  <si>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</si>
  <si>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</si>
  <si>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</si>
  <si>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</si>
  <si>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</si>
  <si>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</si>
  <si>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</si>
  <si>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</si>
  <si>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</si>
  <si>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</si>
  <si>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</si>
  <si>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</si>
  <si>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</si>
  <si>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</si>
  <si>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</si>
  <si>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</si>
  <si>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</si>
  <si>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</si>
  <si>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</si>
  <si>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</si>
  <si>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</si>
  <si>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</si>
  <si>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</si>
  <si>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</si>
  <si>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</si>
  <si>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</si>
  <si>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</si>
  <si>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</si>
  <si>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</si>
  <si>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</si>
  <si>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</si>
  <si>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</si>
  <si>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</si>
  <si>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</si>
  <si>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</si>
  <si>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</si>
  <si>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</si>
  <si>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</si>
  <si>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</si>
  <si>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</si>
  <si>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</si>
  <si>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</si>
  <si>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</si>
  <si>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</si>
  <si>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</si>
  <si>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</si>
  <si>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</si>
  <si>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</si>
  <si>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</si>
  <si>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</si>
  <si>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</si>
  <si>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</si>
  <si>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</si>
  <si>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</si>
  <si>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</si>
  <si>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</si>
  <si>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</si>
  <si>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</si>
  <si>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</si>
  <si>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</si>
  <si>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</si>
  <si>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</si>
  <si>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</si>
  <si>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</si>
  <si>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</si>
  <si>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</si>
  <si>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</si>
  <si>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</si>
  <si>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</si>
  <si>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</si>
  <si>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</si>
  <si>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</si>
  <si>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</si>
  <si>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</si>
  <si>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</si>
  <si>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</si>
  <si>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</si>
  <si>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</si>
  <si>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</si>
  <si>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</si>
  <si>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</si>
  <si>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</si>
  <si>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</si>
  <si>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</si>
  <si>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</si>
  <si>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</si>
  <si>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</si>
  <si>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</si>
  <si>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</si>
  <si>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</si>
  <si>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</si>
  <si>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</si>
  <si>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</si>
  <si>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</si>
  <si>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</si>
  <si>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</si>
  <si>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</si>
  <si>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</si>
  <si>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</si>
  <si>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</si>
  <si>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</si>
  <si>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</si>
  <si>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</si>
  <si>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</si>
  <si>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</si>
  <si>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</si>
  <si>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</si>
  <si>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</si>
  <si>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</si>
  <si>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</si>
  <si>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</si>
  <si>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</si>
  <si>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</si>
  <si>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</si>
  <si>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</si>
  <si>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</si>
  <si>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</si>
  <si>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</si>
  <si>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</si>
  <si>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</si>
  <si>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</si>
  <si>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</si>
  <si>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</si>
  <si>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</si>
  <si>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</si>
  <si>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</si>
  <si>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</si>
  <si>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</si>
  <si>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</si>
  <si>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</si>
  <si>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</si>
  <si>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</si>
  <si>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</si>
  <si>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</si>
  <si>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</si>
  <si>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</si>
  <si>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</si>
  <si>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</si>
  <si>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</si>
  <si>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</si>
  <si>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</si>
  <si>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</si>
  <si>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</si>
  <si>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</si>
  <si>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</si>
  <si>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</si>
  <si>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</si>
  <si>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</si>
  <si>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</si>
  <si>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</si>
  <si>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</si>
  <si>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</si>
  <si>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</si>
  <si>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</si>
  <si>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</si>
  <si>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</si>
  <si>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</si>
  <si>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</si>
  <si>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</si>
  <si>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</si>
  <si>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</si>
  <si>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</si>
  <si>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</si>
  <si>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</si>
  <si>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</si>
  <si>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</si>
  <si>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</si>
  <si>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</si>
  <si>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</si>
  <si>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</si>
  <si>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</si>
  <si>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</si>
  <si>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</si>
  <si>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</si>
  <si>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</si>
  <si>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</si>
  <si>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</si>
  <si>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</si>
  <si>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</si>
  <si>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</si>
  <si>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</si>
  <si>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</si>
  <si>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</si>
  <si>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</si>
  <si>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</si>
  <si>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</si>
  <si>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</si>
  <si>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</si>
  <si>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</si>
  <si>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</si>
  <si>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</si>
  <si>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</si>
  <si>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</si>
  <si>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</si>
  <si>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</si>
  <si>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</si>
  <si>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</si>
  <si>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</si>
  <si>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</si>
  <si>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</si>
  <si>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</si>
  <si>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</si>
  <si>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</si>
  <si>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</si>
  <si>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</si>
  <si>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</si>
  <si>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</si>
  <si>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</si>
  <si>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</si>
  <si>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</si>
  <si>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</si>
  <si>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</si>
  <si>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</si>
  <si>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</si>
  <si>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</si>
  <si>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</si>
  <si>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</si>
  <si>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</si>
  <si>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</si>
  <si>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</si>
  <si>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</si>
  <si>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</si>
  <si>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</si>
  <si>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</si>
  <si>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</si>
  <si>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</si>
  <si>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</si>
  <si>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</si>
  <si>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</si>
  <si>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</si>
  <si>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</si>
  <si>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</si>
  <si>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</si>
  <si>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</si>
  <si>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</si>
  <si>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</si>
  <si>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</si>
  <si>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</si>
  <si>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</si>
  <si>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</si>
  <si>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</si>
  <si>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</si>
  <si>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</si>
  <si>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</si>
  <si>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</si>
  <si>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</si>
  <si>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</si>
  <si>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</si>
  <si>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</si>
  <si>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</si>
  <si>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</si>
  <si>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</si>
  <si>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</si>
  <si>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</si>
  <si>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</si>
  <si>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</si>
  <si>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</si>
  <si>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</si>
  <si>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</si>
  <si>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</si>
  <si>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</si>
  <si>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</si>
  <si>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</si>
  <si>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</si>
  <si>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</si>
  <si>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</si>
  <si>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</si>
  <si>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</si>
  <si>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</si>
  <si>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</si>
  <si>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</si>
  <si>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</si>
  <si>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</si>
  <si>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</si>
  <si>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</si>
  <si>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</si>
  <si>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</si>
  <si>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</si>
  <si>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</si>
  <si>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</si>
  <si>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</si>
  <si>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</si>
  <si>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</si>
  <si>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</si>
  <si>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</si>
  <si>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</si>
  <si>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</si>
  <si>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</si>
  <si>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</si>
  <si>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</si>
  <si>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</si>
  <si>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</si>
  <si>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</si>
  <si>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</si>
  <si>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</si>
  <si>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</si>
  <si>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</si>
  <si>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</si>
  <si>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</si>
  <si>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</si>
  <si>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</si>
  <si>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</si>
  <si>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</si>
  <si>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</si>
  <si>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</si>
  <si>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</si>
  <si>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</si>
  <si>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</si>
  <si>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</si>
  <si>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</si>
  <si>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</si>
  <si>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</si>
  <si>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</si>
  <si>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</si>
  <si>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</si>
  <si>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</si>
  <si>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</si>
  <si>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</si>
  <si>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</si>
  <si>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</si>
  <si>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</si>
  <si>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</si>
  <si>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</si>
  <si>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</si>
  <si>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</si>
  <si>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</si>
  <si>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</si>
  <si>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</si>
  <si>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</si>
  <si>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</si>
  <si>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</si>
  <si>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</si>
  <si>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</si>
  <si>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</si>
  <si>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</si>
  <si>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</si>
  <si>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</si>
  <si>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</si>
  <si>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</si>
  <si>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</si>
  <si>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</si>
  <si>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</si>
  <si>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</si>
  <si>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</si>
  <si>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</si>
  <si>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</si>
  <si>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</si>
  <si>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</si>
  <si>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</si>
  <si>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</si>
  <si>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</si>
  <si>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</si>
  <si>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</si>
  <si>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</si>
  <si>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</si>
  <si>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</si>
  <si>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</si>
  <si>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</si>
  <si>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</si>
  <si>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</si>
  <si>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</si>
  <si>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</si>
  <si>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</si>
  <si>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</si>
  <si>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</si>
  <si>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</si>
  <si>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</si>
  <si>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</si>
  <si>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</si>
  <si>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</si>
  <si>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</si>
  <si>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</si>
  <si>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</si>
  <si>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</si>
  <si>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</si>
  <si>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</si>
  <si>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</si>
  <si>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</si>
  <si>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</si>
  <si>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</si>
  <si>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</si>
  <si>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</si>
  <si>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</si>
  <si>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</si>
  <si>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</si>
  <si>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</si>
  <si>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</si>
  <si>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</si>
  <si>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</si>
  <si>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</si>
  <si>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</si>
  <si>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</si>
  <si>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</si>
  <si>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</si>
  <si>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</si>
  <si>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</si>
  <si>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</si>
  <si>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</si>
  <si>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</si>
  <si>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</si>
  <si>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</si>
  <si>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</si>
  <si>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</si>
  <si>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</si>
  <si>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</si>
  <si>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</si>
  <si>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</si>
  <si>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</si>
  <si>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</si>
  <si>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</si>
  <si>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</si>
  <si>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</si>
  <si>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</si>
  <si>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</si>
  <si>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</si>
  <si>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</si>
  <si>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</si>
  <si>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</si>
  <si>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</si>
  <si>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</si>
  <si>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</si>
  <si>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</si>
  <si>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</si>
  <si>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</si>
  <si>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</si>
  <si>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</si>
  <si>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</si>
  <si>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</si>
  <si>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</si>
  <si>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</si>
  <si>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</si>
  <si>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</si>
  <si>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</si>
  <si>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</si>
  <si>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</si>
  <si>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</si>
  <si>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</si>
  <si>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</si>
  <si>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</si>
  <si>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</si>
  <si>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</si>
  <si>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</si>
  <si>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</si>
  <si>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</si>
  <si>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</si>
  <si>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</si>
  <si>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</si>
  <si>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</si>
  <si>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</si>
  <si>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</si>
  <si>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</si>
  <si>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</si>
  <si>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</si>
  <si>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</si>
  <si>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</si>
  <si>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</si>
  <si>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</si>
  <si>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</si>
  <si>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</si>
  <si>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</si>
  <si>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</si>
  <si>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</si>
  <si>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</si>
  <si>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</si>
  <si>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</si>
  <si>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</si>
  <si>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</si>
  <si>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</si>
  <si>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</si>
  <si>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</si>
  <si>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</si>
  <si>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</si>
  <si>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</si>
  <si>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</si>
  <si>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</si>
  <si>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</si>
  <si>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</si>
  <si>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</si>
  <si>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</si>
  <si>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</si>
  <si>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</si>
  <si>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</si>
  <si>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</si>
  <si>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</si>
  <si>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</si>
  <si>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</si>
  <si>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</si>
  <si>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</si>
  <si>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</si>
  <si>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</si>
  <si>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</si>
  <si>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</si>
  <si>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</si>
  <si>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</si>
  <si>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</si>
  <si>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</si>
  <si>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</si>
  <si>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</si>
  <si>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</si>
  <si>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</si>
  <si>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</si>
  <si>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</si>
  <si>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</si>
  <si>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</si>
  <si>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</si>
  <si>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</si>
  <si>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</si>
  <si>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</si>
  <si>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</si>
  <si>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</si>
  <si>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</si>
  <si>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</si>
  <si>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</si>
  <si>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</si>
  <si>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</si>
  <si>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</si>
  <si>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</si>
  <si>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</si>
  <si>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</si>
  <si>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</si>
  <si>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</si>
  <si>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</si>
  <si>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</si>
  <si>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</si>
  <si>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</si>
  <si>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</si>
  <si>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</si>
  <si>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</si>
  <si>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</si>
  <si>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</si>
  <si>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</si>
  <si>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</si>
  <si>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</si>
  <si>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</si>
  <si>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</si>
  <si>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</si>
  <si>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</si>
  <si>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</si>
  <si>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</si>
  <si>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</si>
  <si>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</si>
  <si>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</si>
  <si>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</si>
  <si>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</si>
  <si>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</si>
  <si>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</si>
  <si>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</si>
  <si>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</si>
  <si>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</si>
  <si>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</si>
  <si>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</si>
  <si>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</si>
  <si>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</si>
  <si>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</si>
  <si>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</si>
  <si>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</si>
  <si>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</si>
  <si>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</si>
  <si>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</si>
  <si>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</si>
  <si>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</si>
  <si>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</si>
  <si>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</si>
  <si>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</si>
  <si>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</si>
  <si>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</si>
  <si>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</si>
  <si>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</si>
  <si>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</si>
  <si>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</si>
  <si>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</si>
  <si>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</si>
  <si>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</si>
  <si>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</si>
  <si>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</si>
  <si>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</si>
  <si>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</si>
  <si>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</si>
  <si>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</si>
  <si>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</si>
  <si>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</si>
  <si>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</si>
  <si>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</si>
  <si>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</si>
  <si>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</si>
  <si>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</si>
  <si>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</si>
  <si>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</si>
  <si>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</si>
  <si>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</si>
  <si>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</si>
  <si>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</si>
  <si>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</si>
  <si>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</si>
  <si>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</si>
  <si>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</si>
  <si>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</si>
  <si>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</si>
  <si>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</si>
  <si>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</si>
  <si>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</si>
  <si>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</si>
  <si>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</si>
  <si>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</si>
  <si>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</si>
  <si>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</si>
  <si>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</si>
  <si>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</si>
  <si>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</si>
  <si>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</si>
  <si>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</si>
  <si>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</si>
  <si>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</si>
  <si>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</si>
  <si>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</si>
  <si>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</si>
  <si>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</si>
  <si>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</si>
  <si>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</si>
  <si>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</si>
  <si>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</si>
  <si>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</si>
  <si>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</si>
  <si>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</si>
  <si>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</si>
  <si>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</si>
  <si>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</si>
  <si>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</si>
  <si>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</si>
  <si>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</si>
  <si>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</si>
  <si>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</si>
  <si>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</si>
  <si>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</si>
  <si>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</si>
  <si>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</si>
  <si>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</si>
  <si>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</si>
  <si>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</si>
  <si>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</si>
  <si>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</si>
  <si>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</si>
  <si>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</si>
  <si>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</si>
  <si>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</si>
  <si>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</si>
  <si>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</si>
  <si>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</si>
  <si>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</si>
  <si>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</si>
  <si>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</si>
  <si>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</si>
  <si>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</si>
  <si>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</si>
  <si>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</si>
  <si>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</si>
  <si>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</si>
  <si>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</si>
  <si>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</si>
  <si>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</si>
  <si>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</si>
  <si>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</si>
  <si>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</si>
  <si>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</si>
  <si>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</si>
  <si>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</si>
  <si>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</si>
  <si>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</si>
  <si>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</si>
  <si>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</si>
  <si>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</si>
  <si>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</si>
  <si>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</si>
  <si>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</si>
  <si>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</si>
  <si>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</si>
  <si>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</si>
  <si>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</si>
  <si>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</si>
  <si>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</si>
  <si>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</si>
  <si>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</si>
  <si>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</si>
  <si>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</si>
  <si>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</si>
  <si>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</si>
  <si>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</si>
  <si>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</si>
  <si>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</si>
  <si>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</si>
  <si>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</si>
  <si>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</si>
  <si>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</si>
  <si>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</si>
  <si>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</si>
  <si>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</si>
  <si>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</si>
  <si>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</si>
  <si>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</si>
  <si>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</si>
  <si>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</si>
  <si>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</si>
  <si>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</si>
  <si>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</si>
  <si>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</si>
  <si>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</si>
  <si>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</si>
  <si>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</si>
  <si>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</si>
  <si>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</si>
  <si>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</si>
  <si>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</si>
  <si>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</si>
  <si>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</si>
  <si>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</si>
  <si>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</si>
  <si>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</si>
  <si>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</si>
  <si>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</si>
  <si>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</si>
  <si>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</si>
  <si>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</si>
  <si>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</si>
  <si>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</si>
  <si>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</si>
  <si>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</si>
  <si>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</si>
  <si>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</si>
  <si>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</si>
  <si>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</si>
  <si>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</si>
  <si>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</si>
  <si>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</si>
  <si>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</si>
  <si>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</si>
  <si>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</si>
  <si>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</si>
  <si>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</si>
  <si>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</si>
  <si>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</si>
  <si>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</si>
  <si>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</si>
  <si>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</si>
  <si>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</si>
  <si>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</si>
  <si>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</si>
  <si>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</si>
  <si>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</si>
  <si>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</si>
  <si>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</si>
  <si>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</si>
  <si>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</si>
  <si>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</si>
  <si>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</si>
  <si>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</si>
  <si>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</si>
  <si>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</si>
  <si>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</si>
  <si>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</si>
  <si>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</si>
  <si>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</si>
  <si>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</si>
  <si>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</si>
  <si>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</si>
  <si>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</si>
  <si>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</si>
  <si>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</si>
  <si>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</si>
  <si>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</si>
  <si>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</si>
  <si>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</si>
  <si>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</si>
  <si>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</si>
  <si>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</si>
  <si>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</si>
  <si>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</si>
  <si>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</si>
  <si>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</si>
  <si>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</si>
  <si>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</si>
  <si>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</si>
  <si>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</si>
  <si>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</si>
  <si>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</si>
  <si>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</si>
  <si>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</si>
  <si>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</si>
  <si>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</si>
  <si>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</si>
  <si>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</si>
  <si>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</si>
  <si>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</si>
  <si>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</si>
  <si>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</si>
  <si>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</si>
  <si>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</si>
  <si>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</si>
  <si>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</si>
  <si>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</si>
  <si>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</si>
  <si>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</si>
  <si>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</si>
  <si>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</si>
  <si>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</si>
  <si>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</si>
  <si>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</si>
  <si>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</si>
  <si>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</si>
  <si>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</si>
  <si>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</si>
  <si>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</si>
  <si>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</si>
  <si>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</si>
  <si>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</si>
  <si>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</si>
  <si>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</si>
  <si>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</si>
  <si>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</si>
  <si>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</si>
  <si>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</si>
  <si>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</si>
  <si>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</si>
  <si>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</si>
  <si>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</si>
  <si>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</si>
  <si>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</si>
  <si>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</si>
  <si>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</si>
  <si>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</si>
  <si>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</si>
  <si>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</si>
  <si>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</si>
  <si>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</si>
  <si>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</si>
  <si>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</si>
  <si>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</si>
  <si>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</si>
  <si>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</si>
  <si>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</si>
  <si>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</si>
  <si>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</si>
  <si>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</si>
  <si>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</si>
  <si>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</si>
  <si>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</si>
  <si>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</si>
  <si>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</si>
  <si>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</si>
  <si>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</si>
  <si>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</si>
  <si>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</si>
  <si>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</si>
  <si>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</si>
  <si>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</si>
  <si>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</si>
  <si>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</si>
  <si>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</si>
  <si>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</si>
  <si>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</si>
  <si>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</si>
  <si>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</si>
  <si>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</si>
  <si>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</si>
  <si>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</si>
  <si>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</si>
  <si>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</si>
  <si>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</si>
  <si>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</si>
  <si>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</si>
  <si>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</si>
  <si>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</si>
  <si>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</si>
  <si>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</si>
  <si>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</si>
  <si>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</si>
  <si>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</si>
  <si>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</si>
  <si>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</si>
  <si>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</si>
  <si>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</si>
  <si>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</si>
  <si>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</si>
  <si>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</si>
  <si>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</si>
  <si>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</si>
  <si>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</si>
  <si>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</si>
  <si>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</si>
  <si>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</si>
  <si>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</si>
  <si>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</si>
  <si>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</si>
  <si>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</si>
  <si>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</si>
  <si>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</si>
  <si>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</si>
  <si>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</si>
  <si>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</si>
  <si>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</si>
  <si>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</si>
  <si>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</si>
  <si>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</si>
  <si>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</si>
  <si>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</si>
  <si>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</si>
  <si>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</si>
  <si>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</si>
  <si>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</si>
  <si>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</si>
  <si>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</si>
  <si>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</si>
  <si>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</si>
  <si>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</si>
  <si>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</si>
  <si>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</si>
  <si>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</si>
  <si>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</si>
  <si>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</si>
  <si>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</si>
  <si>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</si>
  <si>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</si>
  <si>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</si>
  <si>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</si>
  <si>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</si>
  <si>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</si>
  <si>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</si>
  <si>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</si>
  <si>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</si>
  <si>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</si>
  <si>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</si>
  <si>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</si>
  <si>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</si>
  <si>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</si>
  <si>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</si>
  <si>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</si>
  <si>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</si>
  <si>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</si>
  <si>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</si>
  <si>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</si>
  <si>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</si>
  <si>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</si>
  <si>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</si>
  <si>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</si>
  <si>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</si>
  <si>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</si>
  <si>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</si>
  <si>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</si>
  <si>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</si>
  <si>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</si>
  <si>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</si>
  <si>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</si>
  <si>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</si>
  <si>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</si>
  <si>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</si>
  <si>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</si>
  <si>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</si>
  <si>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</si>
  <si>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</si>
  <si>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</si>
  <si>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</si>
  <si>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</si>
  <si>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</si>
  <si>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</si>
  <si>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</si>
  <si>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</si>
  <si>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</si>
  <si>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</si>
  <si>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</si>
  <si>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</si>
  <si>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</si>
  <si>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</si>
  <si>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</si>
  <si>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</si>
  <si>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</si>
  <si>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</si>
  <si>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</si>
  <si>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</si>
  <si>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</si>
  <si>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</si>
  <si>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</si>
  <si>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</si>
  <si>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</si>
  <si>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</si>
  <si>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</si>
  <si>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</si>
  <si>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</si>
  <si>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</si>
  <si>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</si>
  <si>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</si>
  <si>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</si>
  <si>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</si>
  <si>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</si>
  <si>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</si>
  <si>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</si>
  <si>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</si>
  <si>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</si>
  <si>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</si>
  <si>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</si>
  <si>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</si>
  <si>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</si>
  <si>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</si>
  <si>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</si>
  <si>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</si>
  <si>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</si>
  <si>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</si>
  <si>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</si>
  <si>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</si>
  <si>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</si>
  <si>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</si>
  <si>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</si>
  <si>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</si>
  <si>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</si>
  <si>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</si>
  <si>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</si>
  <si>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</si>
  <si>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</si>
  <si>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</si>
  <si>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</si>
  <si>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</si>
  <si>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</si>
  <si>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</si>
  <si>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</si>
  <si>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</si>
  <si>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</si>
  <si>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</si>
  <si>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</si>
  <si>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</si>
  <si>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</si>
  <si>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</si>
  <si>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</si>
  <si>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</si>
  <si>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</si>
  <si>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</si>
  <si>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</si>
  <si>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</si>
  <si>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</si>
  <si>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</si>
  <si>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</si>
  <si>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</si>
  <si>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</si>
  <si>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</si>
  <si>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</si>
  <si>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</si>
  <si>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</si>
  <si>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</si>
  <si>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</si>
  <si>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</si>
  <si>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</si>
  <si>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</si>
  <si>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</si>
  <si>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</si>
  <si>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</si>
  <si>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</si>
  <si>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</si>
  <si>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</si>
  <si>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</si>
  <si>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</si>
  <si>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</si>
  <si>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</si>
  <si>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</si>
  <si>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</si>
  <si>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</si>
  <si>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</si>
  <si>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</si>
  <si>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</si>
  <si>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</si>
  <si>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</si>
  <si>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</si>
  <si>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</si>
  <si>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</si>
  <si>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</si>
  <si>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</si>
  <si>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</si>
  <si>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</si>
  <si>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</si>
  <si>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</si>
  <si>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</si>
  <si>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</si>
  <si>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</si>
  <si>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</si>
  <si>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</si>
  <si>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</si>
  <si>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</si>
  <si>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</si>
  <si>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</si>
  <si>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</si>
  <si>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</si>
  <si>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</si>
  <si>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</si>
  <si>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</si>
  <si>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</si>
  <si>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</si>
  <si>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</si>
  <si>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</si>
  <si>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</si>
  <si>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</si>
  <si>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</si>
  <si>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</si>
  <si>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</si>
  <si>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</si>
  <si>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</si>
  <si>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</si>
  <si>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</si>
  <si>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</si>
  <si>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</si>
  <si>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</si>
  <si>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</si>
  <si>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</si>
  <si>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</si>
  <si>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</si>
  <si>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</si>
  <si>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</si>
  <si>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</si>
  <si>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</si>
  <si>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</si>
  <si>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</si>
  <si>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</si>
  <si>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</si>
  <si>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</si>
  <si>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</si>
  <si>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</si>
  <si>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</si>
  <si>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</si>
  <si>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</si>
  <si>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</si>
  <si>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</si>
  <si>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</si>
  <si>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</si>
  <si>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</si>
  <si>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</si>
  <si>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</si>
  <si>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</si>
  <si>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</si>
  <si>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</si>
  <si>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</si>
  <si>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</si>
  <si>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</si>
  <si>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</si>
  <si>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</si>
  <si>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</si>
  <si>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</si>
  <si>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</si>
  <si>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</si>
  <si>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</si>
  <si>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</si>
  <si>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</si>
  <si>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</si>
  <si>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</si>
  <si>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</si>
  <si>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</si>
  <si>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</si>
  <si>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</si>
  <si>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</si>
  <si>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</si>
  <si>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</si>
  <si>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</si>
  <si>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</si>
  <si>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</si>
  <si>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</si>
  <si>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</si>
  <si>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</si>
  <si>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</si>
  <si>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</si>
  <si>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</si>
  <si>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</si>
  <si>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</si>
  <si>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</si>
  <si>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</si>
  <si>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</si>
  <si>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</si>
  <si>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</si>
  <si>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</si>
  <si>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</si>
  <si>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</si>
  <si>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</si>
  <si>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</si>
  <si>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</si>
  <si>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</si>
  <si>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</si>
  <si>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</si>
  <si>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</si>
  <si>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</si>
  <si>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</si>
  <si>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</si>
  <si>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</si>
  <si>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</si>
  <si>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</si>
  <si>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</si>
  <si>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</si>
  <si>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</si>
  <si>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</si>
  <si>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</si>
  <si>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</si>
  <si>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</si>
  <si>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</si>
  <si>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</si>
  <si>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</si>
  <si>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</si>
  <si>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</si>
  <si>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</si>
  <si>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</si>
  <si>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</si>
  <si>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</si>
  <si>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</si>
  <si>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</si>
  <si>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</si>
  <si>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</si>
  <si>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</si>
  <si>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</si>
  <si>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</si>
  <si>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</si>
  <si>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</si>
  <si>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</si>
  <si>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</si>
  <si>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</si>
  <si>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</si>
  <si>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</si>
  <si>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</si>
  <si>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</si>
  <si>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</si>
  <si>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</si>
  <si>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</si>
  <si>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</si>
  <si>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</si>
  <si>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</si>
  <si>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</si>
  <si>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</si>
  <si>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</si>
  <si>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</si>
  <si>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</si>
  <si>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</si>
  <si>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</si>
  <si>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</si>
  <si>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</si>
  <si>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</si>
  <si>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</si>
  <si>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</si>
  <si>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</si>
  <si>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</si>
  <si>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</si>
  <si>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</si>
  <si>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</si>
  <si>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</si>
  <si>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</si>
  <si>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</si>
  <si>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</si>
  <si>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</si>
  <si>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</si>
  <si>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</si>
  <si>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</si>
  <si>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</si>
  <si>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</si>
  <si>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</si>
  <si>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</si>
  <si>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</si>
  <si>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</si>
  <si>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</si>
  <si>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</si>
  <si>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</si>
  <si>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</si>
  <si>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</si>
  <si>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</si>
  <si>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</si>
  <si>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</si>
  <si>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</si>
  <si>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</si>
  <si>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</si>
  <si>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</si>
  <si>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</si>
  <si>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</si>
  <si>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</si>
  <si>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</si>
  <si>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</si>
  <si>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</si>
  <si>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</si>
  <si>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</si>
  <si>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</si>
  <si>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</si>
  <si>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</si>
  <si>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</si>
  <si>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</si>
  <si>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</si>
  <si>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</si>
  <si>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</si>
  <si>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</si>
  <si>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</si>
  <si>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</si>
  <si>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</si>
  <si>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</si>
  <si>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</si>
  <si>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</si>
  <si>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</si>
  <si>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</si>
  <si>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</si>
  <si>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</si>
  <si>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</si>
  <si>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</si>
  <si>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</si>
  <si>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</si>
  <si>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</si>
  <si>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</si>
  <si>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</si>
  <si>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</si>
  <si>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</si>
  <si>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</si>
  <si>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</si>
  <si>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</si>
  <si>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</si>
  <si>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</si>
  <si>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</si>
  <si>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</si>
  <si>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</si>
  <si>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</si>
  <si>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</si>
  <si>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</si>
  <si>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</si>
  <si>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</si>
  <si>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</si>
  <si>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</si>
  <si>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</si>
  <si>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</si>
  <si>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</si>
  <si>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</si>
  <si>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</si>
  <si>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</si>
  <si>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</si>
  <si>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</si>
  <si>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</si>
  <si>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</si>
  <si>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</si>
  <si>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</si>
  <si>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</si>
  <si>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</si>
  <si>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</si>
  <si>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</si>
  <si>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</si>
  <si>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</si>
  <si>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</si>
  <si>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</si>
  <si>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</si>
  <si>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</si>
  <si>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</si>
  <si>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</si>
  <si>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</si>
  <si>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</si>
  <si>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</si>
  <si>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</si>
  <si>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</si>
  <si>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</si>
  <si>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</si>
  <si>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</si>
  <si>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</si>
  <si>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</si>
  <si>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</si>
  <si>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</si>
  <si>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</si>
  <si>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</si>
  <si>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</si>
  <si>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</si>
  <si>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</si>
  <si>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</si>
  <si>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</si>
  <si>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</si>
  <si>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</si>
  <si>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</si>
  <si>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</si>
  <si>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</si>
  <si>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</si>
  <si>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</si>
  <si>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</si>
  <si>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</si>
  <si>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</si>
  <si>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</si>
  <si>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</si>
  <si>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</si>
  <si>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</si>
  <si>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</si>
  <si>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</si>
  <si>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</si>
  <si>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</si>
  <si>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</si>
  <si>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</si>
  <si>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</si>
  <si>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</si>
  <si>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</si>
  <si>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</si>
  <si>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</si>
  <si>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</si>
  <si>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</si>
  <si>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</si>
  <si>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</si>
  <si>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</si>
  <si>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</si>
  <si>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</si>
  <si>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</si>
  <si>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</si>
  <si>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</si>
  <si>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</si>
  <si>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</si>
  <si>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</si>
  <si>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</si>
  <si>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</si>
  <si>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</si>
  <si>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</si>
  <si>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</si>
  <si>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</si>
  <si>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</si>
  <si>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</si>
  <si>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</si>
  <si>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</si>
  <si>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</si>
  <si>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</si>
  <si>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</si>
  <si>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</si>
  <si>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</si>
  <si>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</si>
  <si>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</si>
  <si>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</si>
  <si>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</si>
  <si>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</si>
  <si>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</si>
  <si>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</si>
  <si>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</si>
  <si>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</si>
  <si>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</si>
  <si>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</si>
  <si>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</si>
  <si>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</si>
  <si>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</si>
  <si>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</si>
  <si>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</si>
  <si>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</si>
  <si>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</si>
  <si>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</si>
  <si>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</si>
  <si>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</si>
  <si>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</si>
  <si>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</si>
  <si>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</si>
  <si>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</si>
  <si>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</si>
  <si>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</si>
  <si>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</si>
  <si>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</si>
  <si>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</si>
  <si>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</si>
  <si>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</si>
  <si>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</si>
  <si>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</si>
  <si>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</si>
  <si>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</si>
  <si>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</si>
  <si>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</si>
  <si>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</si>
  <si>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</si>
  <si>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</si>
  <si>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</si>
  <si>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</si>
  <si>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</si>
  <si>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</si>
  <si>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</si>
  <si>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</si>
  <si>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</si>
  <si>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</si>
  <si>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</si>
  <si>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</si>
  <si>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</si>
  <si>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</si>
  <si>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</si>
  <si>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</si>
  <si>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</si>
  <si>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</si>
  <si>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</si>
  <si>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</si>
  <si>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</si>
  <si>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</si>
  <si>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</si>
  <si>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</si>
  <si>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</si>
  <si>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</si>
  <si>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</si>
  <si>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</si>
  <si>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</si>
  <si>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</si>
  <si>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</si>
  <si>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</si>
  <si>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</si>
  <si>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</si>
  <si>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</si>
  <si>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</si>
  <si>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</si>
  <si>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</si>
  <si>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</si>
  <si>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</si>
  <si>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</si>
  <si>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</si>
  <si>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</si>
  <si>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</si>
  <si>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</si>
  <si>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</si>
  <si>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</si>
  <si>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</si>
  <si>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</si>
  <si>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</si>
  <si>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</si>
  <si>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</si>
  <si>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</si>
  <si>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</si>
  <si>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</si>
  <si>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</si>
  <si>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</si>
  <si>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</si>
  <si>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</si>
  <si>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</si>
  <si>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</si>
  <si>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</si>
  <si>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</si>
  <si>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</si>
  <si>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</si>
  <si>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</si>
  <si>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</si>
  <si>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</si>
  <si>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</si>
  <si>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</si>
  <si>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</si>
  <si>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</si>
  <si>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</si>
  <si>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</si>
  <si>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</si>
  <si>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</si>
  <si>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</si>
  <si>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</si>
  <si>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</si>
  <si>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</si>
  <si>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</si>
  <si>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</si>
  <si>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</si>
  <si>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</si>
  <si>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</si>
  <si>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</si>
  <si>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</si>
  <si>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</si>
  <si>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</si>
  <si>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</si>
  <si>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</si>
  <si>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</si>
  <si>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</si>
  <si>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</si>
  <si>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</si>
  <si>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</si>
  <si>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</si>
  <si>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</si>
  <si>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</si>
  <si>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</si>
  <si>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</si>
  <si>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</si>
  <si>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</si>
  <si>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</si>
  <si>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</si>
  <si>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</si>
  <si>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</si>
  <si>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</si>
  <si>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</si>
  <si>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</si>
  <si>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</si>
  <si>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</si>
  <si>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</si>
  <si>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</si>
  <si>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</si>
  <si>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</si>
  <si>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</si>
  <si>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</si>
  <si>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</si>
  <si>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</si>
  <si>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</si>
  <si>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</si>
  <si>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</si>
  <si>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</si>
  <si>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</si>
  <si>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</si>
  <si>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</si>
  <si>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</si>
  <si>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</si>
  <si>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</si>
  <si>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</si>
  <si>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</si>
  <si>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</si>
  <si>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</si>
  <si>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</si>
  <si>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</si>
  <si>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</si>
  <si>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</si>
  <si>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</si>
  <si>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</si>
  <si>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</si>
  <si>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</si>
  <si>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</si>
  <si>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</si>
  <si>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</si>
  <si>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</si>
  <si>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</si>
  <si>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</si>
  <si>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</si>
  <si>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</si>
  <si>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</si>
  <si>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</si>
  <si>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</si>
  <si>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</si>
  <si>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</si>
  <si>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</si>
  <si>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</si>
  <si>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</si>
  <si>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</si>
  <si>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</si>
  <si>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</si>
  <si>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</si>
  <si>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</si>
  <si>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</si>
  <si>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</si>
  <si>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</si>
  <si>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</si>
  <si>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</si>
  <si>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</si>
  <si>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</si>
  <si>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</si>
  <si>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</si>
  <si>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</si>
  <si>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</si>
  <si>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</si>
  <si>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</si>
  <si>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</si>
  <si>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</si>
  <si>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</si>
  <si>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</si>
  <si>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</si>
  <si>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</si>
  <si>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</si>
  <si>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</si>
  <si>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</si>
  <si>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</si>
  <si>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</si>
  <si>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</si>
  <si>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</si>
  <si>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</si>
  <si>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</si>
  <si>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</si>
  <si>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</si>
  <si>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</si>
  <si>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</si>
  <si>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</si>
  <si>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</si>
  <si>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</si>
  <si>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</si>
  <si>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</si>
  <si>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</si>
  <si>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</si>
  <si>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</si>
  <si>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</si>
  <si>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</si>
  <si>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</si>
  <si>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</si>
  <si>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</si>
  <si>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</si>
  <si>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</si>
  <si>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</si>
  <si>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</si>
  <si>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</si>
  <si>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</si>
  <si>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</si>
  <si>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</si>
  <si>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</si>
  <si>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</si>
  <si>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</si>
  <si>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</si>
  <si>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</si>
  <si>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</si>
  <si>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</si>
  <si>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</si>
  <si>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</si>
  <si>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</si>
  <si>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</si>
  <si>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</si>
  <si>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</si>
  <si>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</si>
  <si>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</si>
  <si>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</si>
  <si>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</si>
  <si>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</si>
  <si>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</si>
  <si>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</si>
  <si>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</si>
  <si>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</si>
  <si>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</si>
  <si>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</si>
  <si>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</si>
  <si>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</si>
  <si>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</si>
  <si>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</si>
  <si>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</si>
  <si>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</si>
  <si>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</si>
  <si>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</si>
  <si>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</si>
  <si>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</si>
  <si>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</si>
  <si>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</si>
  <si>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</si>
  <si>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</si>
  <si>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</si>
  <si>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</si>
  <si>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</si>
  <si>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</si>
  <si>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</si>
  <si>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</si>
  <si>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</si>
  <si>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</si>
  <si>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</si>
  <si>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</si>
  <si>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</si>
  <si>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</si>
  <si>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</si>
  <si>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</si>
  <si>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</si>
  <si>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</si>
  <si>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</si>
  <si>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</si>
  <si>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</si>
  <si>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</si>
  <si>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</si>
  <si>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</si>
  <si>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</si>
  <si>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</si>
  <si>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</si>
  <si>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</si>
  <si>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</si>
  <si>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</si>
  <si>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</si>
  <si>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</si>
  <si>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</si>
  <si>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</si>
  <si>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</si>
  <si>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</si>
  <si>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</si>
  <si>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</si>
  <si>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</si>
  <si>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</si>
  <si>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</si>
  <si>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</si>
  <si>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</si>
  <si>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</si>
  <si>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</si>
  <si>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</si>
  <si>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</si>
  <si>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</si>
  <si>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</si>
  <si>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</si>
  <si>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</si>
  <si>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</si>
  <si>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</si>
  <si>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</si>
  <si>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</si>
  <si>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</si>
  <si>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</si>
  <si>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</si>
  <si>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</si>
  <si>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</si>
  <si>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</si>
  <si>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</si>
  <si>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</si>
  <si>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</si>
  <si>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</si>
  <si>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</si>
  <si>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</si>
  <si>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</si>
  <si>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</si>
  <si>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</si>
  <si>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</si>
  <si>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</si>
  <si>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</si>
  <si>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</si>
  <si>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</si>
  <si>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</si>
  <si>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</si>
  <si>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</si>
  <si>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</si>
  <si>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</si>
  <si>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</si>
  <si>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</si>
  <si>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</si>
  <si>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</si>
  <si>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</si>
  <si>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</si>
  <si>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</si>
  <si>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</si>
  <si>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</si>
  <si>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</si>
  <si>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</si>
  <si>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</si>
  <si>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</si>
  <si>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</si>
  <si>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</si>
  <si>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</si>
  <si>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</si>
  <si>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</si>
  <si>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</si>
  <si>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</si>
  <si>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</si>
  <si>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</si>
  <si>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</si>
  <si>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</si>
  <si>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</si>
  <si>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</si>
  <si>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</si>
  <si>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</si>
  <si>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</si>
  <si>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</si>
  <si>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</si>
  <si>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</si>
  <si>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</si>
  <si>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</si>
  <si>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</si>
  <si>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</si>
  <si>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</si>
  <si>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</si>
  <si>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</si>
  <si>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</si>
  <si>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</si>
  <si>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</si>
  <si>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</si>
  <si>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</si>
  <si>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</si>
  <si>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</si>
  <si>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</si>
  <si>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</si>
  <si>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</si>
  <si>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</si>
  <si>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</si>
  <si>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</si>
  <si>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</si>
  <si>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</si>
  <si>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</si>
  <si>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</si>
  <si>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</si>
  <si>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</si>
  <si>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</si>
  <si>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</si>
  <si>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</si>
  <si>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</si>
  <si>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</si>
  <si>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</si>
  <si>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</si>
  <si>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</si>
  <si>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</si>
  <si>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</si>
  <si>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</si>
  <si>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</si>
  <si>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</si>
  <si>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</si>
  <si>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</si>
  <si>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</si>
  <si>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</si>
  <si>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</si>
  <si>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</si>
  <si>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</si>
  <si>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</si>
  <si>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</si>
  <si>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</si>
  <si>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</si>
  <si>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</si>
  <si>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</si>
  <si>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</si>
  <si>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</si>
  <si>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</si>
  <si>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</si>
  <si>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</si>
  <si>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</si>
  <si>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</si>
  <si>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</si>
  <si>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</si>
  <si>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</si>
  <si>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</si>
  <si>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</si>
  <si>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</si>
  <si>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</si>
  <si>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</si>
  <si>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</si>
  <si>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</si>
  <si>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</si>
  <si>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</si>
  <si>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</si>
  <si>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</si>
  <si>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</si>
  <si>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</si>
  <si>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</si>
  <si>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</si>
  <si>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</si>
  <si>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</si>
  <si>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</si>
  <si>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</si>
  <si>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</si>
  <si>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</si>
  <si>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</si>
  <si>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</si>
  <si>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</si>
  <si>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</si>
  <si>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</si>
  <si>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</si>
  <si>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</si>
  <si>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</si>
  <si>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</si>
  <si>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</si>
  <si>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</si>
  <si>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</si>
  <si>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</si>
  <si>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</si>
  <si>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</si>
  <si>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</si>
  <si>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</si>
  <si>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</si>
  <si>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</si>
  <si>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</si>
  <si>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</si>
  <si>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</si>
  <si>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</si>
  <si>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</si>
  <si>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</si>
  <si>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</si>
  <si>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</si>
  <si>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</si>
  <si>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</si>
  <si>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</si>
  <si>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</si>
  <si>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</si>
  <si>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</si>
  <si>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</si>
  <si>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</si>
  <si>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</si>
  <si>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</si>
  <si>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</si>
  <si>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</si>
  <si>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</si>
  <si>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</si>
  <si>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</si>
  <si>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</si>
  <si>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</si>
  <si>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</si>
  <si>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</si>
  <si>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</si>
  <si>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</si>
  <si>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</si>
  <si>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</si>
  <si>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</si>
  <si>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</si>
  <si>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</si>
  <si>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</si>
  <si>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</si>
  <si>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</si>
  <si>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</si>
  <si>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</si>
  <si>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</si>
  <si>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</si>
  <si>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</si>
  <si>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</si>
  <si>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</si>
  <si>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</si>
  <si>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</si>
  <si>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</si>
  <si>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</si>
  <si>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</si>
  <si>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</si>
  <si>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</si>
  <si>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</si>
  <si>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</si>
  <si>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</si>
  <si>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</si>
  <si>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</si>
  <si>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</si>
  <si>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</si>
  <si>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</si>
  <si>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</si>
  <si>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</si>
  <si>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</si>
  <si>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</si>
  <si>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</si>
  <si>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</si>
  <si>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</si>
  <si>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</si>
  <si>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</si>
  <si>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</si>
  <si>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</si>
  <si>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</si>
  <si>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</si>
  <si>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</si>
  <si>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</si>
  <si>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</si>
  <si>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</si>
  <si>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</si>
  <si>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</si>
  <si>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</si>
  <si>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</si>
  <si>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</si>
  <si>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</si>
  <si>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</si>
  <si>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</si>
  <si>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</si>
  <si>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</si>
  <si>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</si>
  <si>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</si>
  <si>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</si>
  <si>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</si>
  <si>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</si>
  <si>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</si>
  <si>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</si>
  <si>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</si>
  <si>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</si>
  <si>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</si>
  <si>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</si>
  <si>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</si>
  <si>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</si>
  <si>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</si>
  <si>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</si>
  <si>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</si>
  <si>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</si>
  <si>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</si>
  <si>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</si>
  <si>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</si>
  <si>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</si>
  <si>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</si>
  <si>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</si>
  <si>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</si>
  <si>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</si>
  <si>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</si>
  <si>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</si>
  <si>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</si>
  <si>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</si>
  <si>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</si>
  <si>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</si>
  <si>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</si>
  <si>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</si>
  <si>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</si>
  <si>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</si>
  <si>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</si>
  <si>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</si>
  <si>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</si>
  <si>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</si>
  <si>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</si>
  <si>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</si>
  <si>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</si>
  <si>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</si>
  <si>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</si>
  <si>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</si>
  <si>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</si>
  <si>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</si>
  <si>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</si>
  <si>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</si>
  <si>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</si>
  <si>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</si>
  <si>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</si>
  <si>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</si>
  <si>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</si>
  <si>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</si>
  <si>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</si>
  <si>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</si>
  <si>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</si>
  <si>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</si>
  <si>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</si>
  <si>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</si>
  <si>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</si>
  <si>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</si>
  <si>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</si>
  <si>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</si>
  <si>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</si>
  <si>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</si>
  <si>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</si>
  <si>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</si>
  <si>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</si>
  <si>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</si>
  <si>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</si>
  <si>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</si>
  <si>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</si>
  <si>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</si>
  <si>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</si>
  <si>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</si>
  <si>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</si>
  <si>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</si>
  <si>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</si>
  <si>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</si>
  <si>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</si>
  <si>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</si>
  <si>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</si>
  <si>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</si>
  <si>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</si>
  <si>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</si>
  <si>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</si>
  <si>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</si>
  <si>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</si>
  <si>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</si>
  <si>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</si>
  <si>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</si>
  <si>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</si>
  <si>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</si>
  <si>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</si>
  <si>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</si>
  <si>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</si>
  <si>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</si>
  <si>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</si>
  <si>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</si>
  <si>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</si>
  <si>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</si>
  <si>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</si>
  <si>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</si>
  <si>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</si>
  <si>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</si>
  <si>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</si>
  <si>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</si>
  <si>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</si>
  <si>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</si>
  <si>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</si>
  <si>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</si>
  <si>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</si>
  <si>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</si>
  <si>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</si>
  <si>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</si>
  <si>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</si>
  <si>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</si>
  <si>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</si>
  <si>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</si>
  <si>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</si>
  <si>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</si>
  <si>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</si>
  <si>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</si>
  <si>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</si>
  <si>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</si>
  <si>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</si>
  <si>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</si>
  <si>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</si>
  <si>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</si>
  <si>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</si>
  <si>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</si>
  <si>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</si>
  <si>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</si>
  <si>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</si>
  <si>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</si>
  <si>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</si>
  <si>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</si>
  <si>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</si>
  <si>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</si>
  <si>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</si>
  <si>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</si>
  <si>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</si>
  <si>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</si>
  <si>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</si>
  <si>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</si>
  <si>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</si>
  <si>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</si>
  <si>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</si>
  <si>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</si>
  <si>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</si>
  <si>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</si>
  <si>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</si>
  <si>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</si>
  <si>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</si>
  <si>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</si>
  <si>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</si>
  <si>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</si>
  <si>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</si>
  <si>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</si>
  <si>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</si>
  <si>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</si>
  <si>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</si>
  <si>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</si>
  <si>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</si>
  <si>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</si>
  <si>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</si>
  <si>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</si>
  <si>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</si>
  <si>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</si>
  <si>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</si>
  <si>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</si>
  <si>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</si>
  <si>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</si>
  <si>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</si>
  <si>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</si>
  <si>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</si>
  <si>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</si>
  <si>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</si>
  <si>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</si>
  <si>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</si>
  <si>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</si>
  <si>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</si>
  <si>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</si>
  <si>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</si>
  <si>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</si>
  <si>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</si>
  <si>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</si>
  <si>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</si>
  <si>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</si>
  <si>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</si>
  <si>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</si>
  <si>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</si>
  <si>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</si>
  <si>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</si>
  <si>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</si>
  <si>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</si>
  <si>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</si>
  <si>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</si>
  <si>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</si>
  <si>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</si>
  <si>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</si>
  <si>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</si>
  <si>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</si>
  <si>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</si>
  <si>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</si>
  <si>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</si>
  <si>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</si>
  <si>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</si>
  <si>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</si>
  <si>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</si>
  <si>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</si>
  <si>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</si>
  <si>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</si>
  <si>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</si>
  <si>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</si>
  <si>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</si>
  <si>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</si>
  <si>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</si>
  <si>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</si>
  <si>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</si>
  <si>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</si>
  <si>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</si>
  <si>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</si>
  <si>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</si>
  <si>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</si>
  <si>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</si>
  <si>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</si>
  <si>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</si>
  <si>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</si>
  <si>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</si>
  <si>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</si>
  <si>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</si>
  <si>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</si>
  <si>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</si>
  <si>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</si>
  <si>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</si>
  <si>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</si>
  <si>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</si>
  <si>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</si>
  <si>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</si>
  <si>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</si>
  <si>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</si>
  <si>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</si>
  <si>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</si>
  <si>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</si>
  <si>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</si>
  <si>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</si>
  <si>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</si>
  <si>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</si>
  <si>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</si>
  <si>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</si>
  <si>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</si>
  <si>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</si>
  <si>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</si>
  <si>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</si>
  <si>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</si>
  <si>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</si>
  <si>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</si>
  <si>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</si>
  <si>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</si>
  <si>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</si>
  <si>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</si>
  <si>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</si>
  <si>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</si>
  <si>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</si>
  <si>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</si>
  <si>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</si>
  <si>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</si>
  <si>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</si>
  <si>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</si>
  <si>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</si>
  <si>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</si>
  <si>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</si>
  <si>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</si>
  <si>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</si>
  <si>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</si>
  <si>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</si>
  <si>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</si>
  <si>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</si>
  <si>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</si>
  <si>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</si>
  <si>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</si>
  <si>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</si>
  <si>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</si>
  <si>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</si>
  <si>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</si>
  <si>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</si>
  <si>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</si>
  <si>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</si>
  <si>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</si>
  <si>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</si>
  <si>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</si>
  <si>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</si>
  <si>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</si>
  <si>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</si>
  <si>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</si>
  <si>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</si>
  <si>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</si>
  <si>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</si>
  <si>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</si>
  <si>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</si>
  <si>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</si>
  <si>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</si>
  <si>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</si>
  <si>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</si>
  <si>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</si>
  <si>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</si>
  <si>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</si>
  <si>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</si>
  <si>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</si>
  <si>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</si>
  <si>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</si>
  <si>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</si>
  <si>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</si>
  <si>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</si>
  <si>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</si>
  <si>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</si>
  <si>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</si>
  <si>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</si>
  <si>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</si>
  <si>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</si>
  <si>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</si>
  <si>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</si>
  <si>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</si>
  <si>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</si>
  <si>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</si>
  <si>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</si>
  <si>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</si>
  <si>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</si>
  <si>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</si>
  <si>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</si>
  <si>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</si>
  <si>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</si>
  <si>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</si>
  <si>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</si>
  <si>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</si>
  <si>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</si>
  <si>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</si>
  <si>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</si>
  <si>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</si>
  <si>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</si>
  <si>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</si>
  <si>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</si>
  <si>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</si>
  <si>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</si>
  <si>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</si>
  <si>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</si>
  <si>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</si>
  <si>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</si>
  <si>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</si>
  <si>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</si>
  <si>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</si>
  <si>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</si>
  <si>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</si>
  <si>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</si>
  <si>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</si>
  <si>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</si>
  <si>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</si>
  <si>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</si>
  <si>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</si>
  <si>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</si>
  <si>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</si>
  <si>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</si>
  <si>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</si>
  <si>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</si>
  <si>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</si>
  <si>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</si>
  <si>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</si>
  <si>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</si>
  <si>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</si>
  <si>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</si>
  <si>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</si>
  <si>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</si>
  <si>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</si>
  <si>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</si>
  <si>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</si>
  <si>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</si>
  <si>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</si>
  <si>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</si>
  <si>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</si>
  <si>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</si>
  <si>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</si>
  <si>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</si>
  <si>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</si>
  <si>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</si>
  <si>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</si>
  <si>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</si>
  <si>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</si>
  <si>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</si>
  <si>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</si>
  <si>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</si>
  <si>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</si>
  <si>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</si>
  <si>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</si>
  <si>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</si>
  <si>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</si>
  <si>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</si>
  <si>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</si>
  <si>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</si>
  <si>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</si>
  <si>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</si>
  <si>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</si>
  <si>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</si>
  <si>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</si>
  <si>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</si>
  <si>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</si>
  <si>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</si>
  <si>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</si>
  <si>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</si>
  <si>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</si>
  <si>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</si>
  <si>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</si>
  <si>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</si>
  <si>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</si>
  <si>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</si>
  <si>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</si>
  <si>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</si>
  <si>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</si>
  <si>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</si>
  <si>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</si>
  <si>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</si>
  <si>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</si>
  <si>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</si>
  <si>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</si>
  <si>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</si>
  <si>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</si>
  <si>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</si>
  <si>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</si>
  <si>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</si>
  <si>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</si>
  <si>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</si>
  <si>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</si>
  <si>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</si>
  <si>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</si>
  <si>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</si>
  <si>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</si>
  <si>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</si>
  <si>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</si>
  <si>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</si>
  <si>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</si>
  <si>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</si>
  <si>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</si>
  <si>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</si>
  <si>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</si>
  <si>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</si>
  <si>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</si>
  <si>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</si>
  <si>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</si>
  <si>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</si>
  <si>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</si>
  <si>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</si>
  <si>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</si>
  <si>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</si>
  <si>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</si>
  <si>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</si>
  <si>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</si>
  <si>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</si>
  <si>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</si>
  <si>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</si>
  <si>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</si>
  <si>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</si>
  <si>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</si>
  <si>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</si>
  <si>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</si>
  <si>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</si>
  <si>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</si>
  <si>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</si>
  <si>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</si>
  <si>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</si>
  <si>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</si>
  <si>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</si>
  <si>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</si>
  <si>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</si>
  <si>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</si>
  <si>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</si>
  <si>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</si>
  <si>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</si>
  <si>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</si>
  <si>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</si>
  <si>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</si>
  <si>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</si>
  <si>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</si>
  <si>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</si>
  <si>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</si>
  <si>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</si>
  <si>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</si>
  <si>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</si>
  <si>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</si>
  <si>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</si>
  <si>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</si>
  <si>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</si>
  <si>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</si>
  <si>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</si>
  <si>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</si>
  <si>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</si>
  <si>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</si>
  <si>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</si>
  <si>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</si>
  <si>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</si>
  <si>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</si>
  <si>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</si>
  <si>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</si>
  <si>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</si>
  <si>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</si>
  <si>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</si>
  <si>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</si>
  <si>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</si>
  <si>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</si>
  <si>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</si>
  <si>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</si>
  <si>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</si>
  <si>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</si>
  <si>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</si>
  <si>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</si>
  <si>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</si>
  <si>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</si>
  <si>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</si>
  <si>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</si>
  <si>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</si>
  <si>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</si>
  <si>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</si>
  <si>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</si>
  <si>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</si>
  <si>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</si>
  <si>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</si>
  <si>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</si>
  <si>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</si>
  <si>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</si>
  <si>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</si>
  <si>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</si>
  <si>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</si>
  <si>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</si>
  <si>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</si>
  <si>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</si>
  <si>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</si>
  <si>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</si>
  <si>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</si>
  <si>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</si>
  <si>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</si>
  <si>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</si>
  <si>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</si>
  <si>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</si>
  <si>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</si>
  <si>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</si>
  <si>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</si>
  <si>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</si>
  <si>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</si>
  <si>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</si>
  <si>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</si>
  <si>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</si>
  <si>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</si>
  <si>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</si>
  <si>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</si>
  <si>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</si>
  <si>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</si>
  <si>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</si>
  <si>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</si>
  <si>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</si>
  <si>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</si>
  <si>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</si>
  <si>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</si>
  <si>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</si>
  <si>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</si>
  <si>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</si>
  <si>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</si>
  <si>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</si>
  <si>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</si>
  <si>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</si>
  <si>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</si>
  <si>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</si>
  <si>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</si>
  <si>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</si>
  <si>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</si>
  <si>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</si>
  <si>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</si>
  <si>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</si>
  <si>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</si>
  <si>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</si>
  <si>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</si>
  <si>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</si>
  <si>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</si>
  <si>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</si>
  <si>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</si>
  <si>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</si>
  <si>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</si>
  <si>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</si>
  <si>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</si>
  <si>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</si>
  <si>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</si>
  <si>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</si>
  <si>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</si>
  <si>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</si>
  <si>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</si>
  <si>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</si>
  <si>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</si>
  <si>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</si>
  <si>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</si>
  <si>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</si>
  <si>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</si>
  <si>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</si>
  <si>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</si>
  <si>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</si>
  <si>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</si>
  <si>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</si>
  <si>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</si>
  <si>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</si>
  <si>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</si>
  <si>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</si>
  <si>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</si>
  <si>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</si>
  <si>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</si>
  <si>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</si>
  <si>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</si>
  <si>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</si>
  <si>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</si>
  <si>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</si>
  <si>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</si>
  <si>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</si>
  <si>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</si>
  <si>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</si>
  <si>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</si>
  <si>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</si>
  <si>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</si>
  <si>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</si>
  <si>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</si>
  <si>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</si>
  <si>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</si>
  <si>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</si>
  <si>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</si>
  <si>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</si>
  <si>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</si>
  <si>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</si>
  <si>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</si>
  <si>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</si>
  <si>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</si>
  <si>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</si>
  <si>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</si>
  <si>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</si>
  <si>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</si>
  <si>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</si>
  <si>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</si>
  <si>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</si>
  <si>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</si>
  <si>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</si>
  <si>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</si>
  <si>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</si>
  <si>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</si>
  <si>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</si>
  <si>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</si>
  <si>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</si>
  <si>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</si>
  <si>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</si>
  <si>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</si>
  <si>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</si>
  <si>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</si>
  <si>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</si>
  <si>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</si>
  <si>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</si>
  <si>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</si>
  <si>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</si>
  <si>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</si>
  <si>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</si>
  <si>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</si>
  <si>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</si>
  <si>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</si>
  <si>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</si>
  <si>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</si>
  <si>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</si>
  <si>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</si>
  <si>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</si>
  <si>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</si>
  <si>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</si>
  <si>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</si>
  <si>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</si>
  <si>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</si>
  <si>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</si>
  <si>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</si>
  <si>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</si>
  <si>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</si>
  <si>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</si>
  <si>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</si>
  <si>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</si>
  <si>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</si>
  <si>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</si>
  <si>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</si>
  <si>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</si>
  <si>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</si>
  <si>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</si>
  <si>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</si>
  <si>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</si>
  <si>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</si>
  <si>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</si>
  <si>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</si>
  <si>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</si>
  <si>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</si>
  <si>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</si>
  <si>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</si>
  <si>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</si>
  <si>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</si>
  <si>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</si>
  <si>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</si>
  <si>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</si>
  <si>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</si>
  <si>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</si>
  <si>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</si>
  <si>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</si>
  <si>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</si>
  <si>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</si>
  <si>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</si>
  <si>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</si>
  <si>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</si>
  <si>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</si>
  <si>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</si>
  <si>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</si>
  <si>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</si>
  <si>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</si>
  <si>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</si>
  <si>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</si>
  <si>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</si>
  <si>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</si>
  <si>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</si>
  <si>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</si>
  <si>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</si>
  <si>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</si>
  <si>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</si>
  <si>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</si>
  <si>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</si>
  <si>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</si>
  <si>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</si>
  <si>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</si>
  <si>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</si>
  <si>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</si>
  <si>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</si>
  <si>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</si>
  <si>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</si>
  <si>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</si>
  <si>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</si>
  <si>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</si>
  <si>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</si>
  <si>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</si>
  <si>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</si>
  <si>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</si>
  <si>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</si>
  <si>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</si>
  <si>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</si>
  <si>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</si>
  <si>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</si>
  <si>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</si>
  <si>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</si>
  <si>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</si>
  <si>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</si>
  <si>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</si>
  <si>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</si>
  <si>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</si>
  <si>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</si>
  <si>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</si>
  <si>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</si>
  <si>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</si>
  <si>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</si>
  <si>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</si>
  <si>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</si>
  <si>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</si>
  <si>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</si>
  <si>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</si>
  <si>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</si>
  <si>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</si>
  <si>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</si>
  <si>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</si>
  <si>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</si>
  <si>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</si>
  <si>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</si>
  <si>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</si>
  <si>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</si>
  <si>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</si>
  <si>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</si>
  <si>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</si>
  <si>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</si>
  <si>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</si>
  <si>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</si>
  <si>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</si>
  <si>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</si>
  <si>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</si>
  <si>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</si>
  <si>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</si>
  <si>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</si>
  <si>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</si>
  <si>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</si>
  <si>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</si>
  <si>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</si>
  <si>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</si>
  <si>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</si>
  <si>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</si>
  <si>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</si>
  <si>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</si>
  <si>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</si>
  <si>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</si>
  <si>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</si>
  <si>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</si>
  <si>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</si>
  <si>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</si>
  <si>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</si>
  <si>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</si>
  <si>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</si>
  <si>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At site checking</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</si>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</sst>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6" totalsRowShown="0" headerRowDxfId="31" dataDxfId="30" headerRowBorderDxfId="28" tableBorderDxfId="29">
  <autoFilter ref="A1:L2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tabSelected="1" workbookViewId="0">
      <selection activeCell="K18" sqref="K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269.53740092592489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15.916417129628826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8.928773148363689E-2</v>
      </c>
      <c r="H4" s="66">
        <v>45932.352754629632</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64" t="s">
        <v>12107</v>
      </c>
      <c r="E5" s="65" t="s">
        <v>38964</v>
      </c>
      <c r="F5" s="66">
        <v>45932.483298611114</v>
      </c>
      <c r="G5" s="67">
        <f ca="1">IFERROR(NOW()-F5,"")</f>
        <v>2.5284722214564681E-3</v>
      </c>
      <c r="H5" s="66">
        <v>45932.475659722222</v>
      </c>
      <c r="I5" s="73" t="str">
        <f>IFERROR(VLOOKUP(D5,DB!A:F,6,0),"")</f>
        <v>SCECO</v>
      </c>
      <c r="J5" s="73" t="str">
        <f>IFERROR(VLOOKUP(D5,DB!A:G,7,0),"")</f>
        <v>Vandalized</v>
      </c>
      <c r="K5" s="69" t="s">
        <v>38972</v>
      </c>
      <c r="L5" s="70" t="str">
        <f>IFERROR(VLOOKUP(D5,DB!A:I,9,0),"")</f>
        <v>Latis</v>
      </c>
    </row>
    <row r="6" spans="1:12" ht="15" customHeight="1">
      <c r="A6" s="63"/>
      <c r="B6" s="73" t="str">
        <f>IFERROR(VLOOKUP(D6,DB!A:K,11,0),"")</f>
        <v/>
      </c>
      <c r="C6" s="64"/>
      <c r="D6" s="64"/>
      <c r="E6" s="65"/>
      <c r="F6" s="66"/>
      <c r="G6" s="67">
        <f ca="1">IFERROR(NOW()-F6,"")</f>
        <v>45932.485827083336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45932.485827083336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45932.485827083336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45932.485827083336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45932.485827083336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45932.485827083336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45932.485827083336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45932.485827083336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45932.485827083336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45932.485827083336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45932.485827083336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45932.485827083336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45932.485827083336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45932.485827083336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45932.485827083336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45932.485827083336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45932.485827083336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45932.485827083336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45932.485827083336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45932.485827083336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45932.485827083336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45932.485827083336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45932.485827083336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45932.485827083336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45932.485827083336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45932.485827083336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45932.485827083336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45932.485827083336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45932.485827083336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45932.485827083336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45932.485827083336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45932.485827083336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45932.485827083336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45932.485827083336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45932.485827083336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45932.485827083336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45932.485827083336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45932.485827083336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45932.485827083336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45932.485827083336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45932.485827083336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45932.485827083336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45932.485827083336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45932.485827083336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45932.485827083336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45932.485827083336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45932.485827083336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45932.485827083336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45932.485827083336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45932.485827083336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45932.485827083336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45932.485827083336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45932.485827083336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45932.485827083336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45932.485827083336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45932.485827083336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45932.485827083336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45932.485827083336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45932.485827083336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45932.485827083336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45932.485827083336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45932.485827083336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45932.485827083336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45932.485827083336</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E3253BC3-40BB-43F1-BC60-527AC3A89415}"/>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240.83404444444022</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125.75874351851962</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107.48598888888955</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9.2602597222212353</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39061</v>
      </c>
      <c r="E7" s="131" t="s">
        <v>38964</v>
      </c>
      <c r="F7" s="144"/>
      <c r="G7" s="133">
        <f ca="1">IFERROR(NOW()-F7,"-")</f>
        <v>45932.485826851851</v>
      </c>
      <c r="H7" s="144">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39063</v>
      </c>
      <c r="B8" s="18" t="str">
        <f>IFERROR(VLOOKUP(D8,DB!A:K,11,0),"")</f>
        <v>R2</v>
      </c>
      <c r="C8" s="18">
        <v>1</v>
      </c>
      <c r="D8" s="18" t="s">
        <v>20104</v>
      </c>
      <c r="E8" s="131" t="s">
        <v>38964</v>
      </c>
      <c r="F8" s="132">
        <v>45932.393240740741</v>
      </c>
      <c r="G8" s="133">
        <f ca="1">IFERROR(NOW()-F8,"-")</f>
        <v>9.2586111109994818E-2</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45932.485826851851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45932.485826851851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45932.485826851851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45932.485826851851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45932.485826851851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45932.485826851851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45932.485826851851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45932.485826851851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45932.485826851851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45932.485826851851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45932.485826851851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45932.485826851851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45932.485826851851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45932.485826851851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45932.485826851851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45932.485826851851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45932.485826851851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45932.485826851851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45932.485826851851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45932.485826851851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45932.485826851851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45932.485826851851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45932.485826851851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45932.485826851851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45932.485826851851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45932.485826851851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45932.485826851851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45932.485826851851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45932.485826851851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45932.485826851851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45932.485826851851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45932.485826851851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45932.485826851851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45932.485826851851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45932.485826851851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45932.485826851851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45932.485826851851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45932.485826851851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45932.485826851851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45932.485826851851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45932.485826851851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45932.485826851851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45932.485826851851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45932.485826851851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45932.485826851851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45932.485826851851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45932.485826851851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45932.485826851851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45932.485826851851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45932.485826851851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45932.485826851851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45932.485826851851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45932.485826851851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45932.485826851851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45932.485826851851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45932.485826851851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45932.485826851851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45932.485826851851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45932.485826851851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45932.485826851851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45932.485826851851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45932.485826851851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45932.485826851851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45932.485826851851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45932.485826851851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45932.485826851851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45932.485826851851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45932.485826851851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45932.485826851851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45932.485826851851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45932.485826851851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45932.485826851851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45932.485826851851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45932.485826851851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45932.485826851851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45932.485826851851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45932.485826851851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45932.485826851851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45932.485826851851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45932.485826851851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45932.485826851851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45932.485826851851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45932.485826851851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45932.485826851851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45932.485826851851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45932.485826851851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45932.485826851851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45932.485826851851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45932.485826851851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45932.485826851851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45932.485826851851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45932.485826851851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45932.485826851851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45932.485826851851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45932.485826851851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45932.485826851851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45932.485826851851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45932.485826851851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45932.485826851851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45932.485826851851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45932.485826851851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45932.485826851851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45932.485826851851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45932.485826851851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45932.485826851851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45932.485826851851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45932.485826851851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45932.485826851851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45932.485826851851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45932.485826851851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45932.485826851851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45932.485826851851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45932.485826851851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45932.485826851851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45932.485826851851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45932.485826851851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45932.485826851851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45932.485826851851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45932.485826851851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45932.485826851851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45932.485826851851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45932.485826851851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45932.485826851851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45932.485826851851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45932.485826851851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45932.485826851851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45932.485826851851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45932.485826851851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45932.485826851851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45932.485826851851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45932.485826851851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45932.485826851851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45932.485826851851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45932.485826851851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45932.485826851851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45932.485826851851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45932.485826851851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45932.485826851851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45932.485826851851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45932.485826851851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45932.485826851851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45932.485826851851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45932.485826851851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45932.485826851851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45932.485826851851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45932.485826851851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45932.485826851851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45932.485826851851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45932.485826851851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45932.485826851851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45932.485826851851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45932.485826851851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45932.485826851851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45932.485826851851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45932.485826851851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45932.485826851851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45932.485826851851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45932.485826851851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45932.485826851851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45932.485826851851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45932.485826851851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45932.485826851851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45932.485826851851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45932.485826851851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45932.485826851851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45932.485826851851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45932.485826851851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45932.485826851851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45932.485826851851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45932.485826851851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45932.485826851851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45932.485826851851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45932.485826851851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45932.485826851851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45932.485826851851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45932.485826851851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45932.485826851851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45932.485826851851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45932.485826851851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45932.485826851851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45932.485826851851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45932.485826851851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45932.485826851851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45932.485826851851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45932.485826851851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45932.485826851851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45932.485826851851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45932.485826851851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45932.485826851851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45932.485826851851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45932.485826851851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45932.485826851851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45932.485826851851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45932.485826851851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45932.485826851851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45932.485826851851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45932.485826851851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45932.485826851851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45932.485826851851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45932.485826851851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45932.485826851851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45932.485826851851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45932.485826851851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45932.485826851851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45932.485826851851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45932.485826851851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45932.485826851851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45932.485826851851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45932.485826851851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45932.485826851851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45932.485826851851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45932.485826851851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45932.485826851851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45932.485826851851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45932.485826851851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45932.485826851851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45932.485826851851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45932.485826851851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45932.485826851851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45932.485826851851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45932.485826851851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45932.485826851851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45932.485826851851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45932.485826851851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45932.485826851851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45932.485826851851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45932.485826851851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45932.485826851851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45932.485826851851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45932.485826851851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45932.485826851851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45932.485826851851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45932.485826851851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45932.485826851851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45932.485826851851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45932.485826851851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45932.485826851851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45932.485826851851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45932.485826851851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45932.485826851851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45932.485826851851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45932.485826851851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45932.485826851851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45932.485826851851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45932.485826851851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45932.485826851851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45932.485826851851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45932.485826851851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45932.485826851851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45932.485826851851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45932.485826851851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45932.485826851851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45932.485826851851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45932.485826851851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45932.485826851851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45932.485826851851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45932.485826851851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45932.485826851851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45932.485826851851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45932.485826851851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45932.485826851851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45932.485826851851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45932.485826851851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45932.485826851851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45932.485826851851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45932.485826851851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45932.485826851851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45932.485826851851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45932.485826851851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45932.485826851851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45932.485826851851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45932.485826851851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45932.485826851851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45932.485826851851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45932.485826851851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45932.485826851851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45932.485826851851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45932.485826851851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45932.485826851851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45932.485826851851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45932.485826851851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45932.485826851851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45932.485826851851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45932.485826851851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45932.485826851851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45932.485826851851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45932.485826851851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45932.485826851851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45932.485826851851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45932.485826851851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45932.485826851851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45932.485826851851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45932.485826851851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45932.485826851851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45932.485826851851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45932.485826851851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45932.485826851851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45932.485826851851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45932.485826851851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45932.485826851851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45932.485826851851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45932.485826851851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45932.485826851851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45932.485826851851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45932.485826851851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45932.485826851851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45932.485826851851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45932.485826851851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45932.485826851851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45932.485826851851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45932.485826851851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45932.485826851851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45932.485826851851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45932.485826851851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45932.485826851851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45932.485826851851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45932.485826851851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45932.485826851851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45932.485826851851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45932.485826851851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45932.485826851851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45932.485826851851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45932.485826851851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45932.485826851851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45932.485826851851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45932.485826851851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45932.485826851851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45932.485826851851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45932.485826851851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45932.485826851851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45932.485826851851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45932.485826851851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45932.485826851851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45932.485826851851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45932.485826851851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45932.485826851851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45932.485826851851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45932.485826851851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45932.485826851851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45932.485826851851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45932.485826851851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45932.485826851851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45932.485826851851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45932.485826851851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45932.485826851851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45932.485826851851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45932.485826851851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45932.485826851851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45932.485826851851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39065</v>
      </c>
      <c r="B2" s="75" t="str">
        <f>IFERROR(VLOOKUP(D2,DB!A:K,11,0),"")</f>
        <v>R3</v>
      </c>
      <c r="C2" s="18">
        <v>1</v>
      </c>
      <c r="D2" s="18" t="s">
        <v>23463</v>
      </c>
      <c r="E2" s="18" t="s">
        <v>38967</v>
      </c>
      <c r="F2" s="20">
        <v>45932.334305555552</v>
      </c>
      <c r="G2" s="21">
        <f t="shared" ref="G2:G65" ca="1" si="0">IFERROR(NOW()-F2,"-")</f>
        <v>0.15152129629859701</v>
      </c>
      <c r="H2" s="22">
        <v>45932.334305555552</v>
      </c>
      <c r="I2" s="19" t="str">
        <f>IFERROR(VLOOKUP(D2,DB!A:F,6,0),"")</f>
        <v>Power Cube</v>
      </c>
      <c r="J2" s="18" t="str">
        <f>IFERROR(VLOOKUP(D2,DB!A:G,7,0),"")</f>
        <v>Vandalized</v>
      </c>
      <c r="K2" s="50" t="s">
        <v>39066</v>
      </c>
      <c r="L2" s="23" t="str">
        <f>IFERROR(VLOOKUP(D2,DB!A:I,9,0),"")</f>
        <v>Latis</v>
      </c>
    </row>
    <row r="3" spans="1:13" ht="15" customHeight="1">
      <c r="A3" s="19"/>
      <c r="B3" s="75" t="str">
        <f>IFERROR(VLOOKUP(D3,DB!A:K,11,0),"")</f>
        <v/>
      </c>
      <c r="C3" s="18"/>
      <c r="D3" s="18"/>
      <c r="E3" s="18"/>
      <c r="F3" s="20"/>
      <c r="G3" s="21">
        <f t="shared" ca="1" si="0"/>
        <v>45932.485826851851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45932.485826851851</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45932.485826851851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45932.485826851851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45932.485826851851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45932.485826851851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45932.485826851851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45932.485826851851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45932.485826851851</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45932.485826851851</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45932.485826851851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45932.485826851851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45932.485826851851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45932.485826851851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45932.485826851851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45932.485826851851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45932.485826851851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45932.485826851851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45932.485826851851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45932.485826851851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45932.485826851851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45932.485826851851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45932.485826851851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45932.485826851851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45932.485826851851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45932.485826851851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45932.485826851851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45932.485826851851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45932.485826851851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45932.485826851851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45932.485826851851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45932.485826851851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45932.485826851851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45932.485826851851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45932.485826851851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45932.485826851851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45932.485826851851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45932.485826851851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45932.485826851851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45932.485826851851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45932.485826851851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45932.485826851851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45932.485826851851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45932.485826851851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45932.485826851851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45932.485826851851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45932.485826851851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45932.485826851851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45932.485826851851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45932.485826851851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45932.485826851851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45932.485826851851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45932.485826851851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45932.485826851851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45932.485826851851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45932.485826851851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45932.485826851851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45932.485826851851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45932.485826851851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45932.485826851851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45932.485826851851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45932.485826851851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45932.485826851851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45932.485826851851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45932.485826851851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45932.485826851851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45932.485826851851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45932.485826851851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45932.485826851851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45932.485826851851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45932.485826851851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45932.485826851851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45932.485826851851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45932.485826851851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45932.485826851851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45932.485826851851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45932.485826851851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45932.485826851851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45932.485826851851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45932.485826851851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45932.485826851851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45932.485826851851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45932.485826851851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45932.485826851851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45932.485826851851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45932.485826851851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45932.485826851851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45932.485826851851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45932.485826851851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45932.485826851851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45932.485826851851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45932.485826851851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45932.485826851851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45932.485826851851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45932.485826851851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45932.485826851851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45932.485826851851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45932.485826851851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45932.485826851851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45932.485826851851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45932.485826851851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45932.485826851851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45932.485826851851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45932.485826851851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45932.485826851851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45932.485826851851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45932.485826851851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45932.485826851851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45932.485826851851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45932.485826851851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45932.485826851851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45932.485826851851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45932.485826851851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45932.485826851851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45932.485826851851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45932.485826851851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45932.485826851851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45932.485826851851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45932.485826851851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45932.485826851851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45932.485826851851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45932.485826851851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45932.485826851851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45932.485826851851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45932.485826851851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45932.485826851851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45932.485826851851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45932.485826851851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45932.485826851851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45932.485826851851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45932.485826851851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45932.485826851851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45932.485826851851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45932.485826851851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45932.485826851851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45932.485826851851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45932.485826851851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45932.485826851851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45932.485826851851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45932.485826851851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45932.485826851851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45932.485826851851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45932.485826851851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45932.485826851851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45932.485826851851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45932.485826851851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45932.485826851851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45932.485826851851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45932.485826851851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45932.485826851851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45932.485826851851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45932.485826851851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45932.485826851851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45932.485826851851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45932.485826851851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45932.485826851851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45932.485826851851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45932.485826851851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45932.485826851851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45932.485826851851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45932.485826851851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45932.485826851851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45932.485826851851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45932.485826851851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45932.485826851851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45932.485826851851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45932.485826851851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45932.485826851851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45932.485826851851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45932.485826851851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45932.485826851851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45932.485826851851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45932.485826851851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45932.485826851851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45932.485826851851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45932.485826851851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45932.485826851851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45932.485826851851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45932.485826851851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45932.485826851851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45932.485826851851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45932.485826851851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45932.485826851851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45932.485826851851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45932.485826851851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45932.485826851851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45932.485826851851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45932.485826851851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45932.485826851851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45932.485826851851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45932.485826851851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45932.485826851851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45932.485826851851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45932.485826851851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45932.485826851851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45932.485826851851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45932.485826851851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45932.485826851851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45932.485826851851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45932.485826851851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45932.485826851851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45932.485826851851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45932.485826851851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45932.485826851851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45932.485826851851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45932.485826851851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45932.485826851851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45932.485826851851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45932.485826851851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45932.485826851851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45932.485826851851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45932.485826851851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45932.485826851851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45932.485826851851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45932.485826851851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45932.485826851851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45932.485826851851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45932.485826851851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45932.485826851851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45932.485826851851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45932.485826851851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45932.485826851851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45932.485826851851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45932.485826851851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45932.485826851851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45932.485826851851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45932.485826851851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45932.485826851851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45932.485826851851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45932.485826851851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45932.485826851851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45932.485826851851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45932.485826851851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45932.485826851851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45932.485826851851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45932.485826851851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45932.485826851851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45932.485826851851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45932.485826851851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45932.485826851851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45932.485826851851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45932.485826851851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45932.485826851851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45932.485826851851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45932.485826851851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45932.485826851851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45932.485826851851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45932.485826851851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45932.485826851851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45932.485826851851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45932.485826851851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45932.485826851851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45932.485826851851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45932.485826851851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45932.485826851851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45932.485826851851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45932.485826851851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45932.485826851851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45932.485826851851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45932.485826851851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45932.485826851851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45932.485826851851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45932.485826851851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45932.485826851851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45932.485826851851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45932.485826851851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45932.485826851851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45932.485826851851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45932.485826851851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45932.485826851851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45932.485826851851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45932.485826851851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45932.485826851851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45932.485826851851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45932.485826851851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45932.485826851851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45932.485826851851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45932.485826851851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45932.485826851851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45932.485826851851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45932.485826851851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45932.485826851851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45932.485826851851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45932.485826851851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45932.485826851851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45932.485826851851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45932.485826851851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45932.485826851851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45932.485826851851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45932.485826851851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45932.485826851851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45932.485826851851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45932.485826851851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45932.485826851851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45932.485826851851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45932.485826851851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45932.485826851851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45932.485826851851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45932.485826851851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45932.485826851851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45932.485826851851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45932.485826851851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45932.485826851851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45932.485826851851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45932.485826851851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45932.485826851851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45932.485826851851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45932.485826851851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45932.485826851851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45932.485826851851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45932.485826851851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45932.485826851851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45932.485826851851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45932.485826851851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45932.485826851851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45932.485826851851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45932.485826851851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45932.485826851851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45932.485826851851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45932.485826851851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45932.485826851851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45932.485826851851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45932.485826851851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45932.485826851851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45932.485826851851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45932.485826851851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45932.485826851851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45932.485826851851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45932.485826851851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45932.485826851851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45932.485826851851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45932.485826851851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45932.485826851851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45932.485826851851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45932.485826851851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45932.485826851851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45932.485826851851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45932.485826851851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45932.485826851851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45932.485826851851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45932.485826851851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45932.485826851851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45932.485826851851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45932.485826851851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45932.485826851851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45932.485826851851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45932.485826851851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45932.485826851851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45932.485826851851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45932.485826851851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45932.485826851851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45932.485826851851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45932.485826851851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45932.485826851851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45932.485826851851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45932.485826851851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45932.485826851851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45932.485826851851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45932.485826851851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45932.485826851851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45932.485826851851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45932.485826851851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45932.485826851851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45932.485826851851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45932.485826851851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45932.485826851851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45932.485826851851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45932.485826851851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45932.485826851851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45932.485826851851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45932.485826851851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45932.485826851851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45932.485826851851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45932.485826851851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45932.485826851851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45932.485826851851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45932.485826851851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45932.485826851851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45932.485826851851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45932.485826851851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45932.485826851851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45932.485826851851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45932.485826851851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45932.485826851851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45932.485826851851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45932.485826851851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45932.485826851851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45932.485826851851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45932.485826851851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45932.485826851851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45932.485826851851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45932.485826851851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45932.485826851851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45932.485826851851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45932.485826851851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45932.485826851851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45932.485826851851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45932.485826851851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45932.485826851851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45932.485826851851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45932.485826851851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45932.485826851851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45932.485826851851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45932.485826851851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45932.485826851851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45932.485826851851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45932.485826851851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45932.485826851851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45932.485826851851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45932.485826851851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45932.485826851851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45932.485826851851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45932.485826851851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45932.485826851851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45932.485826851851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45932.485826851851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45932.485826851851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45932.485826851851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45932.485826851851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45932.485826851851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45932.485826851851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45932.485826851851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45932.485826851851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45932.485826851851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45932.485826851851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45932.485826851851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45932.485826851851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45932.485826851851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45932.485826851851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45932.485826851851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45932.485826851851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45932.485826851851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45932.485826851851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45932.485826851851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45932.485826851851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45932.485826851851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45932.485826851851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45932.485826851851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45932.485826851851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45932.485826851851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45932.485826851851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45932.485826851851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45932.485826851851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45932.485826851851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45932.485826851851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45932.485826851851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45932.485826851851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45932.485826851851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45932.485826851851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45932.485826851851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45932.485826851851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45932.485826851851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45932.485826851851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45932.485826851851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45932.485826851851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45932.485826851851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45932.485826851851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45932.485826851851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45932.485826851851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45932.485826851851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45932.485826851851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45932.485826851851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45932.485826851851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45932.485826851851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45932.485826851851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45932.485826851851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45932.485826851851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45932.485826851851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45932.485826851851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45932.485826851851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45932.485826851851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45932.485826851851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45932.485826851851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45932.485826851851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45932.485826851851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45932.485826851851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45932.485826851851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45932.485826851851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45932.485826851851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45932.485826851851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45932.485826851851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45932.485826851851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45932.485826851851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45932.485826851851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45932.485826851851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45932.485826851851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45932.485826851851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45932.485826851851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45932.485826851851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45932.485826851851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45932.485826851851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45932.485826851851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45932.485826851851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45932.485826851851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45932.485826851851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45932.485826851851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45932.485826851851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45932.485826851851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45932.485826851851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45932.485826851851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45932.485826851851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45932.485826851851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45932.485826851851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45932.485826851851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45932.485826851851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45932.485826851851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45932.485826851851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45932.485826851851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45932.485826851851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45932.485826851851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45932.485826851851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45932.485826851851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45932.485826851851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45932.485826851851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45932.485826851851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45932.485826851851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45932.485826851851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45932.485826851851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45932.485826851851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45932.485826851851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45932.485826851851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45932.485826851851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45932.485826851851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45932.485826851851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45932.485826851851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45932.485826851851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45932.485826851851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45932.485826851851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45932.485826851851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45932.485826851851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45932.485826851851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45932.485826851851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45932.485826851851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45932.485826851851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45932.485826851851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45932.485826851851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45932.485826851851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45932.485826851851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45932.485826851851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45932.485826851851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45932.485826851851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45932.485826851851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45932.485826851851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45932.485826851851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45932.485826851851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45932.485826851851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45932.485826851851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45932.485826851851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45932.485826851851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45932.485826851851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45932.485826851851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45932.485826851851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45932.485826851851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45932.485826851851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45932.485826851851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45932.485826851851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45932.485826851851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45932.485826851851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45932.485826851851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45932.485826851851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45932.485826851851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45932.485826851851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45932.485826851851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45932.485826851851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45932.485826851851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45932.485826851851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45932.485826851851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45932.485826851851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45932.485826851851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45932.485826851851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45932.485826851851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45932.485826851851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45932.485826851851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45932.485826851851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45932.485826851851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45932.485826851851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45932.485826851851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45932.485826851851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45932.485826851851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45932.485826851851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45932.485826851851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45932.485826851851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45932.485826851851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45932.485826851851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45932.485826851851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45932.485826851851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45932.485826851851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45932.485826851851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45932.485826851851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45932.485826851851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45932.485826851851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45932.485826851851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45932.485826851851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45932.485826851851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45932.485826851851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45932.485826851851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45932.485826851851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45932.485826851851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45932.485826851851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45932.485826851851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45932.485826851851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45932.485826851851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45932.485826851851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45932.485826851851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45932.485826851851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45932.485826851851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45932.485826851851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45932.485826851851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45932.485826851851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45932.485826851851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45932.485826851851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45932.485826851851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45932.485826851851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45932.485826851851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45932.485826851851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45932.485826851851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45932.485826851851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45932.485826851851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45932.485826851851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45932.485826851851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45932.485826851851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45932.485826851851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45932.485826851851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45932.485826851851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45932.485826851851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45932.485826851851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45932.485826851851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45932.485826851851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45932.485826851851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45932.485826851851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45932.485826851851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45932.485826851851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45932.485826851851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45932.485826851851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45932.485826851851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45932.485826851851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45932.485826851851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45932.485826851851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45932.485826851851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45932.485826851851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45932.485826851851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45932.485826851851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45932.485826851851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45932.485826851851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45932.485826851851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45932.485826851851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45932.485826851851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45932.485826851851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45932.485826851851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45932.485826851851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45932.485826851851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45932.485826851851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45932.485826851851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45932.485826851851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45932.485826851851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45932.485826851851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45932.485826851851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45932.485826851851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45932.485826851851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45932.485826851851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45932.485826851851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45932.485826851851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45932.485826851851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45932.485826851851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45932.485826851851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45932.485826851851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45932.485826851851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45932.485826851851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45932.485826851851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45932.485826851851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45932.485826851851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45932.485826851851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45932.485826851851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45932.485826851851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45932.485826851851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45932.485826851851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45932.485826851851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45932.485826851851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45932.485826851851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45932.485826851851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45932.485826851851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45932.485826851851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45932.485826851851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45932.485826851851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45932.485826851851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45932.485826851851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45932.485826851851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45932.485826851851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45932.485826851851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45932.485826851851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45932.485826851851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45932.485826851851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45932.485826851851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45932.485826851851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45932.485826851851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45932.485826851851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45932.485826851851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45932.485826851851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45932.485826851851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45932.485826851851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45932.485826851851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45932.485826851851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45932.485826851851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45932.485826851851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45932.485826851851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45932.485826851851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45932.485826851851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45932.485826851851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45932.485826851851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45932.485826851851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45932.485826851851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45932.485826851851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45932.485826851851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45932.485826851851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45932.485826851851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45932.485826851851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45932.485826851851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45932.485826851851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45932.485826851851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45932.485826851851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45932.485826851851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45932.485826851851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45932.485826851851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45932.485826851851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45932.485826851851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45932.485826851851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45932.485826851851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45932.485826851851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45932.485826851851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45932.485826851851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45932.485826851851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45932.485826851851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45932.485826851851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45932.485826851851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45932.485826851851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45932.485826851851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45932.485826851851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45932.485826851851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45932.485826851851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45932.485826851851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45932.485826851851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45932.485826851851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45932.485826851851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45932.485826851851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45932.485826851851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45932.485826851851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45932.485826851851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45932.485826851851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45932.485826851851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45932.485826851851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45932.485826851851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45932.485826851851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45932.485826851851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45932.485826851851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45932.485826851851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45932.485826851851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45932.485826851851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45932.485826851851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45932.485826851851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45932.485826851851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45932.485826851851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45932.485826851851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45932.485826851851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45932.485826851851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45932.485826851851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45932.485826851851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45932.485826851851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45932.485826851851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45932.485826851851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45932.485826851851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45932.485826851851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45932.485826851851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45932.485826851851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45932.485826851851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45932.485826851851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45932.485826851851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45932.485826851851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45932.485826851851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45932.485826851851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45932.485826851851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45932.485826851851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45932.485826851851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45932.485826851851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45932.485826851851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45932.485826851851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45932.485826851851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45932.485826851851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45932.485826851851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45932.485826851851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45932.485826851851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45932.485826851851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45932.485826851851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45932.485826851851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45932.485826851851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45932.485826851851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45932.485826851851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45932.485826851851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45932.485826851851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45932.485826851851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45932.485826851851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45932.485826851851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45932.485826851851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45932.485826851851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45932.485826851851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45932.485826851851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45932.485826851851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45932.485826851851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45932.485826851851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45932.485826851851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45932.485826851851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45932.485826851851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45932.485826851851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45932.485826851851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45932.485826851851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45932.485826851851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45932.485826851851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45932.485826851851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45932.485826851851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45932.485826851851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45932.485826851851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45932.485826851851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45932.485826851851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45932.485826851851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45932.485826851851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45932.485826851851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45932.485826851851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45932.485826851851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45932.485826851851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45932.485826851851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45932.485826851851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45932.485826851851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45932.485826851851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45932.485826851851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45932.485826851851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45932.485826851851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45932.485826851851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45932.485826851851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45932.485826851851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45932.485826851851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45932.485826851851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45932.485826851851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45932.485826851851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45932.485826851851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45932.485826851851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45932.485826851851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45932.485826851851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45932.485826851851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45932.485826851851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45932.485826851851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45932.485826851851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45932.485826851851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45932.485826851851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45932.485826851851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45932.485826851851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45932.485826851851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45932.485826851851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45932.485826851851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45932.485826851851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45932.485826851851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45932.485826851851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45932.485826851851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45932.485826851851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45932.485826851851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45932.485826851851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45932.485826851851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45932.485826851851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45932.485826851851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45932.485826851851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45932.485826851851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45932.485826851851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45932.485826851851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45932.485826851851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45932.485826851851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45932.485826851851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45932.485826851851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45932.485826851851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45932.485826851851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45932.485826851851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45932.485826851851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45932.485826851851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45932.485826851851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45932.485826851851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45932.485826851851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45932.485826851851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45932.485826851851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45932.485826851851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45932.485826851851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45932.485826851851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45932.485826851851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45932.485826851851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45932.485826851851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45932.485826851851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45932.485826851851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45932.485826851851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45932.485826851851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45932.485826851851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45932.485826851851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45932.485826851851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45932.485826851851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45932.485826851851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45932.485826851851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45932.485826851851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45932.485826851851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45932.485826851851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45932.485826851851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45932.485826851851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45932.485826851851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45932.485826851851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45932.485826851851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45932.485826851851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45932.485826851851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45932.485826851851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45932.485826851851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45932.485826851851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45932.485826851851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45932.485826851851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45932.485826851851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45932.485826851851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45932.485826851851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45932.485826851851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45932.485826851851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45932.485826851851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45932.485826851851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45932.485826851851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45932.485826851851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45932.485826851851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45932.485826851851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45932.485826851851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45932.485826851851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45932.485826851851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45932.485826851851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45932.485826851851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45932.485826851851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45932.485826851851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45932.485826851851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45932.485826851851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45932.485826851851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45932.485826851851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45932.485826851851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45932.485826851851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45932.485826851851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45932.485826851851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45932.485826851851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45932.485826851851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45932.485826851851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45932.485826851851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45932.485826851851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45932.485826851851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45932.485826851851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45932.485826851851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45932.485826851851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45932.485826851851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45932.485826851851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45932.485826851851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45932.485826851851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45932.485826851851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45932.485826851851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45932.485826851851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45932.485826851851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45932.485826851851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45932.485826851851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45932.485826851851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45932.485826851851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45932.485826851851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45932.485826851851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45932.485826851851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45932.485826851851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45932.485826851851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45932.485826851851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45932.485826851851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45932.485826851851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45932.485826851851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45932.485826851851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45932.485826851851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45932.485826851851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45932.485826851851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45932.485826851851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45932.485826851851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45932.485826851851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45932.485826851851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45932.485826851851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45932.485826851851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45932.485826851851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45932.485826851851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45932.485826851851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45932.485826851851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45932.485826851851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45932.485826851851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45932.485826851851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45932.485826851851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45932.485826851851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45932.485826851851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45932.485826851851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45932.485826851851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45932.485826851851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45932.485826851851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45932.485826851851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45932.485826851851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45932.485826851851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45932.485826851851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45932.485826851851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45932.485826851851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45932.485826851851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45932.485826851851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45932.485826851851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45932.485826851851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45932.485826851851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45932.485826851851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45932.485826851851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45932.485826851851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45932.485826851851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45932.485826851851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45932.485826851851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45932.485826851851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45932.485826851851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45932.485826851851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45932.485826851851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45932.485826851851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45932.485826851851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45932.485826851851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45932.485826851851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45932.485826851851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45932.485826851851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45932.485826851851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45932.485826851851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45932.485826851851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45932.485826851851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45932.485826851851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45932.485826851851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45932.485826851851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45932.485826851851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45932.485826851851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45932.485826851851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45932.485826851851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45932.485826851851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45932.485826851851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45932.485826851851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45932.485826851851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45932.485826851851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45932.485826851851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45932.485826851851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45932.485826851851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45932.485826851851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45932.485826851851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45932.485826851851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45932.485826851851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45932.485826851851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45932.485826851851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45932.485826851851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45932.485826851851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45932.485826851851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45932.485826851851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45932.485826851851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45932.485826851851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45932.485826851851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45932.485826851851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45932.485826851851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45932.485826851851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45932.485826851851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45932.485826851851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45932.485826851851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45932.485826851851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45932.485826851851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45932.485826851851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45932.485826851851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45932.485826851851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45932.485826851851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45932.485826851851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45932.485826851851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45932.485826851851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45932.485826851851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45932.485826851851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45932.485826851851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45932.485826851851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45932.485826851851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45932.485826851851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45932.485826851851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45932.485827083336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45932.485827083336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45932.485827083336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45932.485827083336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45932.485827083336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45932.485827083336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45932.485827083336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45932.485827083336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45932.485827083336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45932.485827083336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45932.485827083336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45932.485827083336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45932.485827083336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45932.485827083336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45932.485827083336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45932.485827083336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45932.485827083336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45932.485827083336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45932.485827083336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45932.485827083336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45932.485827083336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45932.485827083336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45932.485827083336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45932.485827083336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45932.485827083336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45932.485827083336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45932.485827083336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45932.485827083336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45932.485827083336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45932.485827083336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45932.485827083336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45932.485827083336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45932.485827083336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45932.485827083336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45932.485827083336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45932.485827083336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45932.485827083336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45932.485827083336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45932.485827083336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45932.485827083336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45932.485827083336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45932.485827083336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45932.485827083336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45932.485827083336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45932.485827083336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45932.485827083336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45932.485827083336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45932.485827083336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45932.485827083336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45932.485827083336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45932.485827083336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45932.485827083336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45932.485827083336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45932.485827083336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45932.485827083336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45932.485827083336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45932.485827083336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45932.485827083336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45932.485827083336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45932.485827083336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45932.485827083336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45932.485827083336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45932.485827083336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45932.485827083336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45932.485827083336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45932.485827083336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45932.485827083336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45932.485827083336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45932.485827083336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45932.485827083336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45932.485827083336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45932.485827083336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45932.485827083336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45932.485827083336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45932.485827083336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45932.485827083336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45932.485827083336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45932.485827083336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45932.485827083336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45932.485827083336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45932.485827083336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45932.485827083336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45932.485827083336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45932.485827083336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45932.485827083336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45932.485827083336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45932.485827083336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45932.485827083336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45932.485827083336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45932.485827083336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45932.485827083336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45932.485827083336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45932.485827083336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45932.485827083336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45932.485827083336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45932.485827083336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45932.485827083336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45932.485827083336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45932.485827083336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45932.485827083336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45932.485827083336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45932.485827083336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45932.485827083336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45932.485827083336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45932.485827083336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45932.485827083336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45932.485827083336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45932.485827083336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45932.485827083336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45932.485827083336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45932.485827083336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45932.485827083336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45932.485827083336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45932.485827083336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45932.485827083336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45932.485827083336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45932.485827083336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45932.485827083336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45932.485827083336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45932.485827083336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45932.485827083336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45932.485827083336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45932.485827083336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45932.485827083336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45932.485827083336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45932.485827083336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45932.485827083336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45932.485827083336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45932.485827083336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45932.485827083336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45932.485827083336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45932.485827083336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45932.485827083336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45932.485827083336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45932.485827083336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45932.485827083336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45932.485827083336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45932.485827083336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45932.485827083336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45932.485827083336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45932.485827083336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45932.485827083336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45932.485827083336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45932.485827083336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45932.485827083336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45932.485827083336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45932.485827083336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45932.485827083336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45932.485827083336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45932.485827083336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45932.485827083336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45932.485827083336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45932.485827083336</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229.00510925925482</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1.5955490740743699</v>
      </c>
      <c r="H3" s="113">
        <v>45930.847372685188</v>
      </c>
      <c r="I3" s="110" t="str">
        <f>IFERROR(VLOOKUP(D3,DB!A:F,6,0),"")</f>
        <v>SCECO</v>
      </c>
      <c r="J3" s="110" t="str">
        <f>IFERROR(VLOOKUP(D3,DB!A:G,7,0),"")</f>
        <v>In progress</v>
      </c>
      <c r="K3" s="115" t="s">
        <v>39071</v>
      </c>
      <c r="L3" s="107" t="str">
        <f>IFERROR(VLOOKUP(D3,DB!A:I,9,0),"")</f>
        <v>Latis</v>
      </c>
    </row>
    <row r="4" spans="1:16" ht="15" customHeight="1">
      <c r="A4" s="110"/>
      <c r="B4" s="110" t="str">
        <f>IFERROR(VLOOKUP(D4,DB!A:K,11,0),"")</f>
        <v/>
      </c>
      <c r="C4" s="111"/>
      <c r="D4" s="107"/>
      <c r="E4" s="112"/>
      <c r="F4" s="113"/>
      <c r="G4" s="114">
        <f ca="1">IFERROR(NOW()-F4,"")</f>
        <v>45932.485826851851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45932.485826851851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45932.485826851851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45932.485826851851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45932.485826851851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45932.485826851851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45932.485826851851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45932.485826851851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45932.485826851851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45932.485826851851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45932.485826851851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45932.485826851851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45932.485826851851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45932.485826851851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45932.485826851851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45932.485826851851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45932.485826851851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45932.485826851851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45932.485826851851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45932.485826851851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45932.485826851851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45932.485826851851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45932.485826851851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45932.485826851851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45932.485826851851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45932.485826851851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45932.485826851851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45932.485826851851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45932.485826851851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45932.485826851851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45932.485826851851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45932.485826851851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45932.485826851851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45932.485826851851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45932.485826851851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45932.485826851851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45932.485826851851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45932.485826851851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45932.485826851851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45932.485826851851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45932.485826851851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45932.485826851851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45932.485826851851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45932.485826851851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45932.485826851851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45932.485826851851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45932.485826851851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45932.485826851851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45932.485826851851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45932.485826851851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45932.485826851851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45932.485826851851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45932.485826851851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45932.485826851851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45932.485826851851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45932.485826851851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45932.485826851851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45932.485826851851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45932.485826851851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45932.485826851851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45932.485826851851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45932.485826851851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45932.485826851851</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45932.485826851851</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45932.485826851851</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40.653766666662705</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6.2969495370343793</v>
      </c>
      <c r="H3" s="38">
        <v>45926.158159722225</v>
      </c>
      <c r="I3" s="37" t="str">
        <f>IFERROR(VLOOKUP(D3,DB!A:F,6,0),"")</f>
        <v>SCECO</v>
      </c>
      <c r="J3" s="37" t="str">
        <f>IFERROR(VLOOKUP(D3,DB!A:G,7,0),"")</f>
        <v>Good</v>
      </c>
      <c r="K3" s="37" t="s">
        <v>39075</v>
      </c>
      <c r="L3" s="37" t="str">
        <f>IFERROR(VLOOKUP(D3,DB!A:I,9,0),"")</f>
        <v>Latis</v>
      </c>
      <c r="M3" s="139"/>
    </row>
    <row r="4" spans="1:13" ht="30.75">
      <c r="A4" s="37" t="s">
        <v>39076</v>
      </c>
      <c r="B4" s="37" t="str">
        <f>IFERROR(VLOOKUP(D4,DB!A:K,11,0),"")</f>
        <v>R5</v>
      </c>
      <c r="C4" s="37">
        <v>1</v>
      </c>
      <c r="D4" s="37" t="s">
        <v>31970</v>
      </c>
      <c r="E4" s="37" t="s">
        <v>38964</v>
      </c>
      <c r="F4" s="38">
        <v>45932.381701388891</v>
      </c>
      <c r="G4" s="39">
        <f ca="1">IFERROR(NOW()-F4,"-")</f>
        <v>0.10412546295992797</v>
      </c>
      <c r="H4" s="38">
        <v>45932.37128472222</v>
      </c>
      <c r="I4" s="37" t="str">
        <f>IFERROR(VLOOKUP(D4,DB!A:F,6,0),"")</f>
        <v>SCECO</v>
      </c>
      <c r="J4" s="37" t="str">
        <f>IFERROR(VLOOKUP(D4,DB!A:G,7,0),"")</f>
        <v>No BB Design</v>
      </c>
      <c r="K4" s="37" t="s">
        <v>39077</v>
      </c>
      <c r="L4" s="37" t="str">
        <f>IFERROR(VLOOKUP(D4,DB!A:I,9,0),"")</f>
        <v>Latis</v>
      </c>
      <c r="M4" s="139"/>
    </row>
    <row r="5" spans="1:13" ht="15">
      <c r="A5" s="37" t="s">
        <v>39078</v>
      </c>
      <c r="B5" s="37" t="str">
        <f>IFERROR(VLOOKUP(D5,DB!A:K,11,0),"")</f>
        <v>R5</v>
      </c>
      <c r="C5" s="37">
        <v>1</v>
      </c>
      <c r="D5" s="37" t="s">
        <v>35041</v>
      </c>
      <c r="E5" s="37" t="s">
        <v>38964</v>
      </c>
      <c r="F5" s="38">
        <v>45932.413206018522</v>
      </c>
      <c r="G5" s="39">
        <f ca="1">IFERROR(NOW()-F5,"-")</f>
        <v>7.2620833328983281E-2</v>
      </c>
      <c r="H5" s="38">
        <v>45932.407650462963</v>
      </c>
      <c r="I5" s="37" t="str">
        <f>IFERROR(VLOOKUP(D5,DB!A:F,6,0),"")</f>
        <v>Generator-SG</v>
      </c>
      <c r="J5" s="37" t="str">
        <f>IFERROR(VLOOKUP(D5,DB!A:G,7,0),"")</f>
        <v>Vandalized</v>
      </c>
      <c r="K5" s="37" t="s">
        <v>39079</v>
      </c>
      <c r="L5" s="37" t="str">
        <f>IFERROR(VLOOKUP(D5,DB!A:I,9,0),"")</f>
        <v>Latis</v>
      </c>
      <c r="M5" s="139"/>
    </row>
    <row r="6" spans="1:13" ht="15.75">
      <c r="A6" s="37"/>
      <c r="B6" s="37" t="str">
        <f>IFERROR(VLOOKUP(D6,DB!A:K,11,0),"")</f>
        <v/>
      </c>
      <c r="C6" s="37"/>
      <c r="D6" s="143"/>
      <c r="E6" s="37"/>
      <c r="F6" s="38"/>
      <c r="G6" s="39">
        <f ca="1">IFERROR(NOW()-F6,"-")</f>
        <v>45932.485826851851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45932.485826851851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45932.485826851851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45932.485826851851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45932.485826851851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45932.485826851851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45932.485826851851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45932.485826851851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45932.485826851851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45932.485826851851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45932.485826851851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45932.485826851851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45932.485826851851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45932.485826851851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45932.485826851851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45932.485826851851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45932.485826851851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45932.485826851851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45932.485826851851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45932.485826851851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45932.485826851851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45932.485826851851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45932.485826851851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45932.485826851851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45932.485826851851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45932.485826851851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45932.485826851851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45932.485826851851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45932.485826851851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45932.485826851851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45932.485826851851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45932.485826851851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45932.485826851851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45932.485826851851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45932.485826851851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45932.485826851851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45932.485826851851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45932.485826851851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45932.485826851851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45932.485826851851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45932.485826851851</v>
      </c>
      <c r="H46" s="38"/>
      <c r="I46" s="37" t="str">
        <f>IFERROR(VLOOKUP(D46,DB!A:F,6,0),"")</f>
        <v/>
      </c>
      <c r="J46" s="37" t="str">
        <f>IFERROR(VLOOKUP(D46,DB!A:G,7,0),"")</f>
        <v/>
      </c>
      <c r="K46" s="37"/>
      <c r="L46" s="37" t="str">
        <f>IFERROR(VLOOKUP(D46,DB!A:I,9,0),"")</f>
        <v/>
      </c>
      <c r="M46" s="139"/>
    </row>
    <row r="47" spans="1:13" ht="15">
      <c r="A47" s="92"/>
      <c r="B47" s="92" t="str">
        <f>IFERROR(VLOOKUP(D47,DB!A:K,11,0),"")</f>
        <v/>
      </c>
      <c r="C47" s="92"/>
      <c r="D47" s="92"/>
      <c r="E47" s="92"/>
      <c r="F47" s="134"/>
      <c r="G47" s="135">
        <f ca="1">IFERROR(NOW()-F47,"-")</f>
        <v>45932.485826851851</v>
      </c>
      <c r="H47" s="134"/>
      <c r="I47" s="92" t="str">
        <f>IFERROR(VLOOKUP(D47,DB!A:F,6,0),"")</f>
        <v/>
      </c>
      <c r="J47" s="92" t="str">
        <f>IFERROR(VLOOKUP(D47,DB!A:G,7,0),"")</f>
        <v/>
      </c>
      <c r="K47" s="92"/>
      <c r="L47" s="92" t="str">
        <f>IFERROR(VLOOKUP(D47,DB!A:I,9,0),"")</f>
        <v/>
      </c>
      <c r="M47" s="139"/>
    </row>
    <row r="48" spans="1:13" ht="15">
      <c r="A48" s="37"/>
      <c r="B48" s="37" t="str">
        <f>IFERROR(VLOOKUP(D48,DB!A:K,11,0),"")</f>
        <v/>
      </c>
      <c r="C48" s="37"/>
      <c r="D48" s="37"/>
      <c r="E48" s="37"/>
      <c r="F48" s="38"/>
      <c r="G48" s="39">
        <f ca="1">IFERROR(NOW()-F48,"-")</f>
        <v>45932.485826851851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45932.485826851851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45932.485826851851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45932.485826851851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45932.485826851851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45932.485826851851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45932.485826851851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45932.485826851851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45932.485826851851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45932.485826851851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45932.485826851851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45932.485826851851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45932.485826851851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45932.485826851851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45932.485826851851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45932.485826851851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45932.485826851851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45932.485826851851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45932.485826851851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45932.485826851851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45932.485826851851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45932.485826851851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45932.485826851851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45932.485826851851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45932.485826851851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45932.485826851851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45932.485826851851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45932.485826851851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45932.485826851851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45932.485826851851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45932.485826851851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45932.485826851851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45932.485826851851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45932.485826851851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45932.485826851851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45932.485826851851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45932.485826851851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45932.485826851851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45932.485826851851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45932.485826851851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45932.485826851851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45932.485826851851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45932.485826851851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45932.485826851851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45932.485826851851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45932.485826851851</v>
      </c>
      <c r="H93" s="38"/>
      <c r="I93" s="37" t="str">
        <f>IFERROR(VLOOKUP(D93,DB!A:F,6,0),"")</f>
        <v/>
      </c>
      <c r="J93" s="37" t="str">
        <f>IFERROR(VLOOKUP(D93,DB!A:G,7,0),"")</f>
        <v/>
      </c>
      <c r="K93" s="37"/>
      <c r="L93" s="37" t="str">
        <f>IFERROR(VLOOKUP(D93,DB!A:I,9,0),"")</f>
        <v/>
      </c>
      <c r="M93" s="139"/>
    </row>
    <row r="94" spans="1:13" ht="15">
      <c r="A94" s="92"/>
      <c r="B94" s="92" t="str">
        <f>IFERROR(VLOOKUP(D94,DB!A:K,11,0),"")</f>
        <v/>
      </c>
      <c r="C94" s="92"/>
      <c r="D94" s="92"/>
      <c r="E94" s="92"/>
      <c r="F94" s="134"/>
      <c r="G94" s="135">
        <f ca="1">IFERROR(NOW()-F94,"-")</f>
        <v>45932.485826851851</v>
      </c>
      <c r="H94" s="134"/>
      <c r="I94" s="92" t="str">
        <f>IFERROR(VLOOKUP(D94,DB!A:F,6,0),"")</f>
        <v/>
      </c>
      <c r="J94" s="92" t="str">
        <f>IFERROR(VLOOKUP(D94,DB!A:G,7,0),"")</f>
        <v/>
      </c>
      <c r="K94" s="92"/>
      <c r="L94" s="92" t="str">
        <f>IFERROR(VLOOKUP(D94,DB!A:I,9,0),"")</f>
        <v/>
      </c>
      <c r="M94" s="139"/>
    </row>
    <row r="95" spans="1:13" ht="15">
      <c r="A95" s="92"/>
      <c r="B95" s="92" t="str">
        <f>IFERROR(VLOOKUP(D95,DB!A:K,11,0),"")</f>
        <v/>
      </c>
      <c r="C95" s="92"/>
      <c r="D95" s="92"/>
      <c r="E95" s="92"/>
      <c r="F95" s="134"/>
      <c r="G95" s="135">
        <f ca="1">IFERROR(NOW()-F95,"-")</f>
        <v>45932.485826851851</v>
      </c>
      <c r="H95" s="134"/>
      <c r="I95" s="92" t="str">
        <f>IFERROR(VLOOKUP(D95,DB!A:F,6,0),"")</f>
        <v/>
      </c>
      <c r="J95" s="92" t="str">
        <f>IFERROR(VLOOKUP(D95,DB!A:G,7,0),"")</f>
        <v/>
      </c>
      <c r="K95" s="92"/>
      <c r="L95" s="92" t="str">
        <f>IFERROR(VLOOKUP(D95,DB!A:I,9,0),"")</f>
        <v/>
      </c>
    </row>
    <row r="96" spans="1:13" ht="15">
      <c r="A96" s="37"/>
      <c r="B96" s="37" t="str">
        <f>IFERROR(VLOOKUP(D96,DB!A:K,11,0),"")</f>
        <v/>
      </c>
      <c r="C96" s="37"/>
      <c r="D96" s="37"/>
      <c r="E96" s="37"/>
      <c r="F96" s="38"/>
      <c r="G96" s="39">
        <f ca="1">IFERROR(NOW()-F96,"-")</f>
        <v>45932.485826851851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45932.485826851851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45932.485826851851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45932.485826851851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45932.485826851851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45932.485826851851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45932.485826851851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45932.485826851851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45932.485826851851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45932.485826851851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45932.485826851851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45932.485826851851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45932.485826851851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45932.485826851851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45932.485826851851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45932.485826851851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45932.485826851851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45932.485826851851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45932.485826851851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45932.485826851851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45932.485826851851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45932.485826851851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45932.485826851851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45932.485826851851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45932.485826851851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45932.485826851851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45932.485826851851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45932.485826851851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45932.485826851851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45932.485826851851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45932.485826851851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45932.485826851851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45932.485826851851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45932.485826851851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45932.485826851851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45932.485826851851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45932.485826851851</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45932.485826851851</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45932.485826851851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45932.485826851851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45932.485826851851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45932.485826851851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45932.485826851851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45932.485826851851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45932.485826851851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45932.485826851851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45932.485826851851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45932.485826851851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45932.485826851851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45932.485826851851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45932.485826851851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45932.485826851851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45932.485826851851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45932.485826851851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45932.485826851851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45932.485826851851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45932.485826851851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45932.485826851851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45932.485826851851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45932.485826851851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45932.485826851851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45932.485826851851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45932.485826851851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45932.485826851851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45932.485826851851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45932.485826851851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45932.485826851851</v>
      </c>
      <c r="H162" s="134"/>
      <c r="I162" s="92" t="str">
        <f>IFERROR(VLOOKUP(D162,DB!A:F,6,0),"")</f>
        <v/>
      </c>
      <c r="J162" s="92" t="str">
        <f>IFERROR(VLOOKUP(D162,DB!A:G,7,0),"")</f>
        <v/>
      </c>
      <c r="K162" s="92"/>
      <c r="L162" s="92" t="str">
        <f>IFERROR(VLOOKUP(D162,DB!A:I,9,0),"")</f>
        <v/>
      </c>
    </row>
    <row r="163" spans="1:12" ht="15">
      <c r="A163" s="37"/>
      <c r="B163" s="37" t="str">
        <f>IFERROR(VLOOKUP(D163,DB!A:K,11,0),"")</f>
        <v/>
      </c>
      <c r="C163" s="37"/>
      <c r="D163" s="37"/>
      <c r="E163" s="37"/>
      <c r="F163" s="38"/>
      <c r="G163" s="39">
        <f ca="1">IFERROR(NOW()-F163,"-")</f>
        <v>45932.485826851851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45932.485826851851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45932.485826851851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45932.485826851851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45932.485826851851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45932.485826851851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45932.485826851851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45932.485826851851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45932.485826851851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45932.485826851851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45932.485826851851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45932.485826851851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45932.485826851851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45932.485826851851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45932.485826851851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45932.485826851851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45932.485826851851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45932.485826851851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45932.485826851851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45932.485826851851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45932.485826851851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45932.485826851851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45932.485826851851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45932.485826851851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45932.485826851851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45932.485826851851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45932.485826851851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45932.485826851851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45932.485826851851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45932.485826851851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45932.485826851851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45932.485826851851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45932.485826851851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45932.485826851851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45932.485826851851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45932.485826851851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45932.485826851851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45932.485826851851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45932.485826851851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45932.485826851851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45932.485826851851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45932.485826851851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45932.485826851851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45932.485826851851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45932.485826851851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45932.485826851851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45932.485826851851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45932.485826851851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45932.485826851851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45932.485826851851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45932.485826851851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45932.485826851851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45932.485826851851</v>
      </c>
      <c r="H215" s="38"/>
      <c r="I215" s="37" t="str">
        <f>IFERROR(VLOOKUP(D215,DB!A:F,6,0),"")</f>
        <v/>
      </c>
      <c r="J215" s="37" t="str">
        <f>IFERROR(VLOOKUP(D215,DB!A:G,7,0),"")</f>
        <v/>
      </c>
      <c r="K215" s="37"/>
      <c r="L215" s="37" t="str">
        <f>IFERROR(VLOOKUP(D215,DB!A:I,9,0),"")</f>
        <v/>
      </c>
    </row>
    <row r="216" spans="1:12" ht="15">
      <c r="A216" s="92"/>
      <c r="B216" s="92" t="str">
        <f>IFERROR(VLOOKUP(D216,DB!A:K,11,0),"")</f>
        <v/>
      </c>
      <c r="C216" s="92"/>
      <c r="D216" s="92"/>
      <c r="E216" s="92"/>
      <c r="F216" s="134"/>
      <c r="G216" s="135">
        <f ca="1">IFERROR(NOW()-F216,"-")</f>
        <v>45932.485826851851</v>
      </c>
      <c r="H216" s="134"/>
      <c r="I216" s="92" t="str">
        <f>IFERROR(VLOOKUP(D216,DB!A:F,6,0),"")</f>
        <v/>
      </c>
      <c r="J216" s="92" t="str">
        <f>IFERROR(VLOOKUP(D216,DB!A:G,7,0),"")</f>
        <v/>
      </c>
      <c r="K216" s="92"/>
      <c r="L216" s="92" t="str">
        <f>IFERROR(VLOOKUP(D216,DB!A:I,9,0),"")</f>
        <v/>
      </c>
    </row>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6" ht="15"/>
    <row r="487" ht="15"/>
    <row r="488" ht="15"/>
    <row r="489" ht="15"/>
    <row r="490" ht="15"/>
    <row r="491" ht="15"/>
    <row r="493" ht="15"/>
    <row r="494" ht="15"/>
    <row r="495" ht="15"/>
    <row r="496" ht="15"/>
    <row r="497" ht="15"/>
    <row r="498" ht="15"/>
    <row r="499" ht="15"/>
    <row r="500"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37" ht="15"/>
    <row r="538" ht="15"/>
    <row r="539" ht="15"/>
    <row r="540" ht="15"/>
    <row r="541" ht="15"/>
    <row r="542" ht="15"/>
    <row r="543" ht="15"/>
    <row r="544" ht="15"/>
    <row r="546" ht="15"/>
    <row r="547" ht="15"/>
    <row r="548" ht="15"/>
    <row r="551" ht="15"/>
    <row r="552" ht="15"/>
    <row r="553" ht="15"/>
    <row r="554"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69" ht="15"/>
    <row r="870" ht="15"/>
    <row r="871" ht="15"/>
    <row r="875" ht="15"/>
    <row r="876" ht="15"/>
    <row r="886" ht="15"/>
    <row r="891" ht="15"/>
    <row r="902" ht="15"/>
    <row r="903" ht="15"/>
    <row r="910" ht="15"/>
    <row r="911" ht="15"/>
    <row r="915" ht="15"/>
    <row r="916" ht="15"/>
    <row r="917" ht="15"/>
    <row r="924" ht="15"/>
    <row r="925" ht="15"/>
    <row r="926" ht="15"/>
    <row r="927" ht="15"/>
    <row r="929" ht="15"/>
    <row r="930" ht="15"/>
    <row r="931" ht="15"/>
    <row r="934" ht="15"/>
    <row r="935" ht="15"/>
    <row r="936" ht="15"/>
    <row r="937" ht="15"/>
    <row r="939" ht="15"/>
    <row r="940" ht="15"/>
    <row r="941" ht="15"/>
    <row r="942" ht="15"/>
    <row r="943" ht="15"/>
    <row r="944" ht="15"/>
    <row r="946" ht="15"/>
    <row r="947" ht="15"/>
    <row r="949" ht="15"/>
    <row r="950" ht="15"/>
    <row r="952" ht="15"/>
    <row r="953" ht="15"/>
    <row r="954" ht="15"/>
    <row r="956" ht="15"/>
    <row r="957" ht="15"/>
    <row r="958" ht="15"/>
    <row r="959" ht="15"/>
    <row r="960" ht="15"/>
    <row r="964" ht="15"/>
    <row r="965" ht="15"/>
    <row r="966" ht="15"/>
    <row r="967" ht="15"/>
    <row r="970" ht="15"/>
    <row r="971" ht="15"/>
    <row r="974" ht="15"/>
    <row r="1015" ht="15"/>
    <row r="1016" ht="15"/>
    <row r="1019" ht="15"/>
    <row r="1020" ht="15"/>
    <row r="1027" ht="15"/>
    <row r="1028" ht="15"/>
    <row r="1031" ht="15"/>
    <row r="1033" ht="15"/>
    <row r="1035" ht="15"/>
    <row r="1036" ht="15"/>
    <row r="1037" ht="15"/>
    <row r="1040" ht="15"/>
    <row r="1041" ht="15"/>
    <row r="1043" ht="15"/>
    <row r="1046" ht="15"/>
    <row r="1047" ht="15"/>
    <row r="1049" ht="15"/>
    <row r="1050" ht="15"/>
    <row r="1051" ht="15"/>
    <row r="1052" ht="15"/>
    <row r="1053" ht="15"/>
    <row r="1056" ht="15"/>
    <row r="1057" ht="15"/>
    <row r="1058" ht="15"/>
    <row r="1059" ht="15"/>
    <row r="1060" ht="15"/>
    <row r="1061" ht="15"/>
    <row r="1063" ht="15"/>
    <row r="1065" ht="15"/>
    <row r="1067" ht="15"/>
    <row r="1068" ht="15"/>
    <row r="1069" ht="15"/>
    <row r="1071" ht="15"/>
    <row r="1072" ht="15"/>
    <row r="1073" ht="15"/>
    <row r="1074" ht="15"/>
    <row r="1075" ht="15"/>
    <row r="1076" ht="15"/>
    <row r="1077" ht="15"/>
    <row r="1079" ht="15"/>
    <row r="1080" ht="15"/>
    <row r="1081" ht="15"/>
    <row r="1086" ht="15"/>
    <row r="1087" ht="15"/>
    <row r="1091" ht="15"/>
    <row r="1092" ht="15"/>
    <row r="1093" ht="15"/>
    <row r="1096" ht="15"/>
    <row r="1098" ht="15"/>
    <row r="1102" ht="15"/>
    <row r="1106" ht="15"/>
    <row r="1112" ht="15"/>
    <row r="1113" ht="15"/>
    <row r="1115" ht="15"/>
    <row r="1116" ht="15"/>
    <row r="1118" ht="15"/>
    <row r="1121" ht="15"/>
    <row r="1122" ht="15"/>
    <row r="1124" ht="15"/>
    <row r="1126" ht="15"/>
    <row r="1128" ht="15"/>
    <row r="1130" ht="15"/>
    <row r="1131" ht="15"/>
    <row r="1132" ht="15"/>
    <row r="1134" ht="15"/>
    <row r="1135" ht="15"/>
    <row r="1136" ht="15"/>
    <row r="1137" ht="15"/>
    <row r="1140" ht="15"/>
    <row r="1314" ht="15"/>
    <row r="1315" ht="15"/>
    <row r="1325" ht="15"/>
    <row r="1326" ht="15"/>
    <row r="1327" ht="15"/>
    <row r="1333" ht="15"/>
    <row r="1334" ht="15"/>
    <row r="1335" ht="15"/>
    <row r="1336" ht="15"/>
    <row r="1338" ht="15"/>
    <row r="1341" ht="15"/>
    <row r="1342" ht="15"/>
    <row r="1343" ht="15"/>
    <row r="1344" ht="15"/>
    <row r="1346" ht="15"/>
    <row r="1347" ht="15"/>
    <row r="1349" ht="15"/>
    <row r="1350" ht="15"/>
    <row r="1351" ht="15"/>
    <row r="1352" ht="15"/>
    <row r="1354" ht="15"/>
    <row r="1355" ht="15"/>
    <row r="1356" ht="15"/>
    <row r="1359" ht="15"/>
    <row r="1360" ht="15"/>
    <row r="1363" ht="15"/>
    <row r="1364" ht="15"/>
    <row r="1365" ht="15"/>
    <row r="1366" ht="15"/>
    <row r="1367" ht="15"/>
    <row r="1368" ht="15"/>
    <row r="1369" ht="15"/>
    <row r="1370" ht="15"/>
    <row r="1372" ht="15"/>
    <row r="1374" ht="15"/>
    <row r="1375" ht="15"/>
    <row r="1376" ht="15"/>
    <row r="1379" ht="15"/>
    <row r="1389" ht="15"/>
    <row r="1392" ht="15"/>
    <row r="1393" ht="15"/>
  </sheetData>
  <dataValidations count="2">
    <dataValidation allowBlank="1" showInputMessage="1" showErrorMessage="1" sqref="E1" xr:uid="{920C6338-E771-4DAE-8C89-92A9093EA4DE}"/>
    <dataValidation type="list" allowBlank="1" showInputMessage="1" showErrorMessage="1" sqref="E2:E2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3.3421115740711684</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5.7129796296285349</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0.68483148147788597</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45932.485826851851</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45932.485826851851</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45932.485826851851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45932.485826851851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45932.485826851851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45932.485826851851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45932.485826851851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45932.485826851851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45932.485826851851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45932.485826851851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45932.485826851851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45932.485826851851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45932.485826851851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45932.485826851851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45932.485826851851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45932.485826851851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45932.485826851851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45932.485826851851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45932.485826851851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45932.485826851851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45932.485826851851</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45932.485826851851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45932.485826851851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45932.485826851851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45932.485826851851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45932.485826851851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45932.485826851851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45932.485826851851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45932.485826851851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45932.485826851851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45932.485826851851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45932.485826851851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45932.485826851851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45932.485826851851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45932.485826851851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45932.485826851851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45932.485826851851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45932.485826851851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45932.485826851851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45932.485826851851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45932.485826851851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45932.485826851851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45932.485826851851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45932.485826851851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45932.485826851851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45932.485826851851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45932.485826851851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45932.485826851851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45932.485826851851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45932.485826851851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45932.485826851851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45932.485826851851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45932.485826851851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45932.485826851851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45932.485826851851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45932.485826851851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45932.485826851851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45932.485826851851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45932.485826851851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45932.485826851851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45932.485826851851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45932.485826851851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45932.485826851851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45932.485826851851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45932.485826851851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45932.485826851851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45932.485826851851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45932.485826851851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45932.485826851851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45932.485826851851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45932.485826851851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45932.485826851851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45932.485826851851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45932.485826851851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45932.485826851851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45932.485826851851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45932.485826851851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45932.485826851851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45932.485826851851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45932.485826851851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45932.485826851851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45932.485826851851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45932.485826851851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45932.485826851851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45932.485826851851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45932.485826851851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45932.485826851851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45932.485826851851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45932.485826851851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45932.485826851851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45932.485826851851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45932.485826851851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45932.485826851851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45932.485826851851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45932.485826851851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45932.485826851851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45932.485826851851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45932.485826851851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45932.485826851851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45932.485826851851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45932.485826851851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45932.485826851851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45932.485826851851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45932.485826851851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45932.485826851851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45932.485826851851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45932.485826851851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45932.485826851851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45932.485826851851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45932.485826851851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45932.485826851851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45932.485826851851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45932.485826851851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45932.485826851851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45932.485826851851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45932.485826851851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45932.485826851851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45932.485826851851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45932.485826851851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45932.485826851851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45932.485826851851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45932.485826851851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45932.485826851851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45932.485826851851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45932.485826851851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45932.485826851851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45932.485826851851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45932.485826851851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45932.485826851851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45932.485826851851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45932.485826851851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45932.485826851851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45932.485826851851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45932.485826851851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45932.485826851851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45932.485826851851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45932.485826851851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45932.485826851851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45932.485826851851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45932.485826851851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45932.485826851851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45932.485826851851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45932.485826851851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45932.485826851851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45932.485826851851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45932.485826851851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45932.485826851851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45932.485826851851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45932.485826851851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45932.485826851851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45932.485826851851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45932.485826851851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45932.485826851851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45932.485826851851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45932.485826851851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45932.485826851851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45932.485826851851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45932.485826851851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45932.485826851851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45932.485826851851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45932.485826851851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45932.485826851851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45932.485826851851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45932.485826851851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45932.485826851851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45932.485826851851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45932.485826851851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45932.485826851851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45932.485826851851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45932.485826851851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45932.485826851851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45932.485826851851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45932.485826851851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45932.485826851851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45932.485826851851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45932.485826851851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45932.485826851851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45932.485826851851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45932.485826851851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45932.485826851851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45932.485826851851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45932.485826851851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45932.485826851851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45932.485826851851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45932.485826851851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45932.485826851851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45932.485826851851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45932.485826851851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45932.485826851851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45932.485826851851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45932.485826851851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45932.485826851851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45932.485826851851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45932.485826851851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45932.485826851851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45932.485826851851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45932.485826851851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45932.485826851851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45932.485826851851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45932.485826851851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45932.485826851851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45932.485826851851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45932.485826851851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45932.485826851851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45932.485826851851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45932.485826851851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45932.485826851851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45932.485826851851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45932.485826851851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45932.485826851851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45932.485826851851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45932.485826851851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45932.485826851851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45932.485826851851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45932.485826851851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45932.485826851851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45932.485826851851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45932.485826851851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45932.485826851851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45932.485826851851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45932.485826851851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45932.485826851851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45932.485826851851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45932.485826851851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45932.485826851851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45932.485826851851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45932.485826851851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45932.485826851851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45932.485826851851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45932.485826851851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45932.485826851851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45932.485826851851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45932.485826851851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45932.485826851851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45932.485826851851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45932.485826851851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45932.485826851851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45932.485826851851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45932.485826851851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45932.485826851851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45932.485826851851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45932.485826851851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45932.485826851851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45932.485826851851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45932.485826851851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45932.485826851851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45932.485826851851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45932.485826851851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45932.485826851851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45932.485826851851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45932.485826851851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45932.485826851851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45932.485826851851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45932.485826851851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45932.485826851851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45932.485826851851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45932.485826851851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45932.485826851851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45932.485826851851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45932.485826851851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45932.485826851851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45932.485826851851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45932.485826851851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45932.485826851851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45932.485826851851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45932.485826851851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45932.485826851851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45932.485826851851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45932.485826851851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45932.485826851851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45932.485826851851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45932.485826851851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45932.485826851851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45932.485826851851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45932.485826851851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45932.485826851851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45932.485826851851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45932.485826851851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45932.485826851851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45932.485826851851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45932.485826851851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45932.485826851851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45932.485826851851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45932.485826851851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45932.485826851851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45932.485826851851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45932.485826851851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45932.485826851851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45932.485826851851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45932.485826851851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45932.485826851851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45932.485826851851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45932.485826851851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45932.485826851851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45932.485826851851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45932.485826851851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45932.485826851851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45932.485826851851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45932.485826851851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45932.485826851851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45932.485826851851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45932.485826851851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45932.485826851851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45932.485826851851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45932.485826851851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45932.485826851851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45932.485826851851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45932.485826851851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45932.485826851851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45932.485826851851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45932.485826851851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45932.485826851851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45932.485826851851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45932.485826851851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45932.485826851851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45932.485826851851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45932.485826851851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45932.485826851851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45932.485826851851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45932.485826851851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45932.485826851851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45932.485826851851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45932.485826851851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45932.485826851851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45932.485826851851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45932.485826851851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45932.485826851851</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