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41" documentId="13_ncr:1_{F6CB121F-512D-4AA6-A0C1-0FB36C537598}" xr6:coauthVersionLast="47" xr6:coauthVersionMax="47" xr10:uidLastSave="{893E6230-3F06-4E60-B951-EEA5CDB03278}"/>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<sst xmlns="http://schemas.openxmlformats.org/spreadsheetml/2006/main" count="179020" uniqueCount="39101">
  <si>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</si>
  <si>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</si>
  <si>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</si>
  <si>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</si>
  <si>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</si>
  <si>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</si>
  <si>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</si>
  <si>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</si>
  <si>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</si>
  <si>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</si>
  <si>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</si>
  <si>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</si>
  <si>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</si>
  <si>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</si>
  <si>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</si>
  <si>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</si>
  <si>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</si>
  <si>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</si>
  <si>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</si>
  <si>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</si>
  <si>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</si>
  <si>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</si>
  <si>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</si>
  <si>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</si>
  <si>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</si>
  <si>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</si>
  <si>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</si>
  <si>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</si>
  <si>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</si>
  <si>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</si>
  <si>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</si>
  <si>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</si>
  <si>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</si>
  <si>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</si>
  <si>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</si>
  <si>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</si>
  <si>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</si>
  <si>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</si>
  <si>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</si>
  <si>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</si>
  <si>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</si>
  <si>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</si>
  <si>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</si>
  <si>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</si>
  <si>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</si>
  <si>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</si>
  <si>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</si>
  <si>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</si>
  <si>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</si>
  <si>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</si>
  <si>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</si>
  <si>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</si>
  <si>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</si>
  <si>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</si>
  <si>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</si>
  <si>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</si>
  <si>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</si>
  <si>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</si>
  <si>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</si>
  <si>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</si>
  <si>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</si>
  <si>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</si>
  <si>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</si>
  <si>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</si>
  <si>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</si>
  <si>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</si>
  <si>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</si>
  <si>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</si>
  <si>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</si>
  <si>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</si>
  <si>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</si>
  <si>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</si>
  <si>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</si>
  <si>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</si>
  <si>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</si>
  <si>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</si>
  <si>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</si>
  <si>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</si>
  <si>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</si>
  <si>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</si>
  <si>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</si>
  <si>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</si>
  <si>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</si>
  <si>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</si>
  <si>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</si>
  <si>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</si>
  <si>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</si>
  <si>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</si>
  <si>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</si>
  <si>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</si>
  <si>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</si>
  <si>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</si>
  <si>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</si>
  <si>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</si>
  <si>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</si>
  <si>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</si>
  <si>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</si>
  <si>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</si>
  <si>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</si>
  <si>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</si>
  <si>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</si>
  <si>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</si>
  <si>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</si>
  <si>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</si>
  <si>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</si>
  <si>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</si>
  <si>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</si>
  <si>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</si>
  <si>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</si>
  <si>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</si>
  <si>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</si>
  <si>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</si>
  <si>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</si>
  <si>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</si>
  <si>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</si>
  <si>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</si>
  <si>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</si>
  <si>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</si>
  <si>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</si>
  <si>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</si>
  <si>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</si>
  <si>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</si>
  <si>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</si>
  <si>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</si>
  <si>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</si>
  <si>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</si>
  <si>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</si>
  <si>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</si>
  <si>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</si>
  <si>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</si>
  <si>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</si>
  <si>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</si>
  <si>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</si>
  <si>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</si>
  <si>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</si>
  <si>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</si>
  <si>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</si>
  <si>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</si>
  <si>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</si>
  <si>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</si>
  <si>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</si>
  <si>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</si>
  <si>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</si>
  <si>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</si>
  <si>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</si>
  <si>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</si>
  <si>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</si>
  <si>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</si>
  <si>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</si>
  <si>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</si>
  <si>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</si>
  <si>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</si>
  <si>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</si>
  <si>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</si>
  <si>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</si>
  <si>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</si>
  <si>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</si>
  <si>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</si>
  <si>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</si>
  <si>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</si>
  <si>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</si>
  <si>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</si>
  <si>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</si>
  <si>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</si>
  <si>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</si>
  <si>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</si>
  <si>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</si>
  <si>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</si>
  <si>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</si>
  <si>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</si>
  <si>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</si>
  <si>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</si>
  <si>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</si>
  <si>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</si>
  <si>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</si>
  <si>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</si>
  <si>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</si>
  <si>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</si>
  <si>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</si>
  <si>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</si>
  <si>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</si>
  <si>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</si>
  <si>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</si>
  <si>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</si>
  <si>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</si>
  <si>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</si>
  <si>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</si>
  <si>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</si>
  <si>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</si>
  <si>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</si>
  <si>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</si>
  <si>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</si>
  <si>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</si>
  <si>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</si>
  <si>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</si>
  <si>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</si>
  <si>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</si>
  <si>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</si>
  <si>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</si>
  <si>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</si>
  <si>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</si>
  <si>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</si>
  <si>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</si>
  <si>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</si>
  <si>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</si>
  <si>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</si>
  <si>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</si>
  <si>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</si>
  <si>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</si>
  <si>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</si>
  <si>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</si>
  <si>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</si>
  <si>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</si>
  <si>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</si>
  <si>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</si>
  <si>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</si>
  <si>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</si>
  <si>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</si>
  <si>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</si>
  <si>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</si>
  <si>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</si>
  <si>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</si>
  <si>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</si>
  <si>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</si>
  <si>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</si>
  <si>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</si>
  <si>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</si>
  <si>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</si>
  <si>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</si>
  <si>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</si>
  <si>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</si>
  <si>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</si>
  <si>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</si>
  <si>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</si>
  <si>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</si>
  <si>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</si>
  <si>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</si>
  <si>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</si>
  <si>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</si>
  <si>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</si>
  <si>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</si>
  <si>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</si>
  <si>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</si>
  <si>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</si>
  <si>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</si>
  <si>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</si>
  <si>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</si>
  <si>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</si>
  <si>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</si>
  <si>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</si>
  <si>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</si>
  <si>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</si>
  <si>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</si>
  <si>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</si>
  <si>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</si>
  <si>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</si>
  <si>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</si>
  <si>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</si>
  <si>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</si>
  <si>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</si>
  <si>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</si>
  <si>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</si>
  <si>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</si>
  <si>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</si>
  <si>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</si>
  <si>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</si>
  <si>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</si>
  <si>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</si>
  <si>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</si>
  <si>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</si>
  <si>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</si>
  <si>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</si>
  <si>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</si>
  <si>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</si>
  <si>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</si>
  <si>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</si>
  <si>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</si>
  <si>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</si>
  <si>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</si>
  <si>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</si>
  <si>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</si>
  <si>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</si>
  <si>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</si>
  <si>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</si>
  <si>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</si>
  <si>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</si>
  <si>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</si>
  <si>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</si>
  <si>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</si>
  <si>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</si>
  <si>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</si>
  <si>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</si>
  <si>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</si>
  <si>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</si>
  <si>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</si>
  <si>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</si>
  <si>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</si>
  <si>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</si>
  <si>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</si>
  <si>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</si>
  <si>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</si>
  <si>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</si>
  <si>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</si>
  <si>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</si>
  <si>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</si>
  <si>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</si>
  <si>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</si>
  <si>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</si>
  <si>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</si>
  <si>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</si>
  <si>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</si>
  <si>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</si>
  <si>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</si>
  <si>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</si>
  <si>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</si>
  <si>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</si>
  <si>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</si>
  <si>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</si>
  <si>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</si>
  <si>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</si>
  <si>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</si>
  <si>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</si>
  <si>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</si>
  <si>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</si>
  <si>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</si>
  <si>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</si>
  <si>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</si>
  <si>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</si>
  <si>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</si>
  <si>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</si>
  <si>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</si>
  <si>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</si>
  <si>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</si>
  <si>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</si>
  <si>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</si>
  <si>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</si>
  <si>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</si>
  <si>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</si>
  <si>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</si>
  <si>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</si>
  <si>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</si>
  <si>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</si>
  <si>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</si>
  <si>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</si>
  <si>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</si>
  <si>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</si>
  <si>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</si>
  <si>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</si>
  <si>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</si>
  <si>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</si>
  <si>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</si>
  <si>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</si>
  <si>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</si>
  <si>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</si>
  <si>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</si>
  <si>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</si>
  <si>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</si>
  <si>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</si>
  <si>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</si>
  <si>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</si>
  <si>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</si>
  <si>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</si>
  <si>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</si>
  <si>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</si>
  <si>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</si>
  <si>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</si>
  <si>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</si>
  <si>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</si>
  <si>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</si>
  <si>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</si>
  <si>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</si>
  <si>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</si>
  <si>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</si>
  <si>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</si>
  <si>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</si>
  <si>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</si>
  <si>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</si>
  <si>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</si>
  <si>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</si>
  <si>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</si>
  <si>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</si>
  <si>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</si>
  <si>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</si>
  <si>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</si>
  <si>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</si>
  <si>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</si>
  <si>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</si>
  <si>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</si>
  <si>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</si>
  <si>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</si>
  <si>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</si>
  <si>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</si>
  <si>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</si>
  <si>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</si>
  <si>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</si>
  <si>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</si>
  <si>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</si>
  <si>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</si>
  <si>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</si>
  <si>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</si>
  <si>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</si>
  <si>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</si>
  <si>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</si>
  <si>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</si>
  <si>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</si>
  <si>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</si>
  <si>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</si>
  <si>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</si>
  <si>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</si>
  <si>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</si>
  <si>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</si>
  <si>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</si>
  <si>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</si>
  <si>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</si>
  <si>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</si>
  <si>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</si>
  <si>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</si>
  <si>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</si>
  <si>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</si>
  <si>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</si>
  <si>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</si>
  <si>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</si>
  <si>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</si>
  <si>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</si>
  <si>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</si>
  <si>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</si>
  <si>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</si>
  <si>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</si>
  <si>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</si>
  <si>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</si>
  <si>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</si>
  <si>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</si>
  <si>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</si>
  <si>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</si>
  <si>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</si>
  <si>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</si>
  <si>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</si>
  <si>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</si>
  <si>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</si>
  <si>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</si>
  <si>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</si>
  <si>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</si>
  <si>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</si>
  <si>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</si>
  <si>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</si>
  <si>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</si>
  <si>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</si>
  <si>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</si>
  <si>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</si>
  <si>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</si>
  <si>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</si>
  <si>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</si>
  <si>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</si>
  <si>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</si>
  <si>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</si>
  <si>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</si>
  <si>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</si>
  <si>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</si>
  <si>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</si>
  <si>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</si>
  <si>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</si>
  <si>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</si>
  <si>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</si>
  <si>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</si>
  <si>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</si>
  <si>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</si>
  <si>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</si>
  <si>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</si>
  <si>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</si>
  <si>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</si>
  <si>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</si>
  <si>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</si>
  <si>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</si>
  <si>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</si>
  <si>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</si>
  <si>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</si>
  <si>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</si>
  <si>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</si>
  <si>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</si>
  <si>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</si>
  <si>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</si>
  <si>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</si>
  <si>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</si>
  <si>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</si>
  <si>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</si>
  <si>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</si>
  <si>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</si>
  <si>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</si>
  <si>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</si>
  <si>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</si>
  <si>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</si>
  <si>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</si>
  <si>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</si>
  <si>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</si>
  <si>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</si>
  <si>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</si>
  <si>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</si>
  <si>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</si>
  <si>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</si>
  <si>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</si>
  <si>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</si>
  <si>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</si>
  <si>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</si>
  <si>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</si>
  <si>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</si>
  <si>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</si>
  <si>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</si>
  <si>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</si>
  <si>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</si>
  <si>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</si>
  <si>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</si>
  <si>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</si>
  <si>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</si>
  <si>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</si>
  <si>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</si>
  <si>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</si>
  <si>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</si>
  <si>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</si>
  <si>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</si>
  <si>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</si>
  <si>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</si>
  <si>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</si>
  <si>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</si>
  <si>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</si>
  <si>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</si>
  <si>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</si>
  <si>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</si>
  <si>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</si>
  <si>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</si>
  <si>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</si>
  <si>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</si>
  <si>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</si>
  <si>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</si>
  <si>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</si>
  <si>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</si>
  <si>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</si>
  <si>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</si>
  <si>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</si>
  <si>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</si>
  <si>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</si>
  <si>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</si>
  <si>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</si>
  <si>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</si>
  <si>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</si>
  <si>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</si>
  <si>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</si>
  <si>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</si>
  <si>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</si>
  <si>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</si>
  <si>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</si>
  <si>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</si>
  <si>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</si>
  <si>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</si>
  <si>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</si>
  <si>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</si>
  <si>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</si>
  <si>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</si>
  <si>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</si>
  <si>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</si>
  <si>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</si>
  <si>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</si>
  <si>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</si>
  <si>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</si>
  <si>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</si>
  <si>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</si>
  <si>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</si>
  <si>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</si>
  <si>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</si>
  <si>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</si>
  <si>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</si>
  <si>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</si>
  <si>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</si>
  <si>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</si>
  <si>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</si>
  <si>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</si>
  <si>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</si>
  <si>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</si>
  <si>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</si>
  <si>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</si>
  <si>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</si>
  <si>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</si>
  <si>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</si>
  <si>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</si>
  <si>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</si>
  <si>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</si>
  <si>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</si>
  <si>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</si>
  <si>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</si>
  <si>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</si>
  <si>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</si>
  <si>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</si>
  <si>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</si>
  <si>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</si>
  <si>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</si>
  <si>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</si>
  <si>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</si>
  <si>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</si>
  <si>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</si>
  <si>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</si>
  <si>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</si>
  <si>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</si>
  <si>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</si>
  <si>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</si>
  <si>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</si>
  <si>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</si>
  <si>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</si>
  <si>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</si>
  <si>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</si>
  <si>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</si>
  <si>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</si>
  <si>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</si>
  <si>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</si>
  <si>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</si>
  <si>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</si>
  <si>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</si>
  <si>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</si>
  <si>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</si>
  <si>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</si>
  <si>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</si>
  <si>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</si>
  <si>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</si>
  <si>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</si>
  <si>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</si>
  <si>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</si>
  <si>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</si>
  <si>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</si>
  <si>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</si>
  <si>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</si>
  <si>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</si>
  <si>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</si>
  <si>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</si>
  <si>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</si>
  <si>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</si>
  <si>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</si>
  <si>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</si>
  <si>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</si>
  <si>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</si>
  <si>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</si>
  <si>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</si>
  <si>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</si>
  <si>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</si>
  <si>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</si>
  <si>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</si>
  <si>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</si>
  <si>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</si>
  <si>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</si>
  <si>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</si>
  <si>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</si>
  <si>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</si>
  <si>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</si>
  <si>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</si>
  <si>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</si>
  <si>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</si>
  <si>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</si>
  <si>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</si>
  <si>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</si>
  <si>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</si>
  <si>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</si>
  <si>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</si>
  <si>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</si>
  <si>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</si>
  <si>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</si>
  <si>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</si>
  <si>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</si>
  <si>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</si>
  <si>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</si>
  <si>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</si>
  <si>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</si>
  <si>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</si>
  <si>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</si>
  <si>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</si>
  <si>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</si>
  <si>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</si>
  <si>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</si>
  <si>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</si>
  <si>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</si>
  <si>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</si>
  <si>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</si>
  <si>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</si>
  <si>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</si>
  <si>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</si>
  <si>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</si>
  <si>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</si>
  <si>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</si>
  <si>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</si>
  <si>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</si>
  <si>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</si>
  <si>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</si>
  <si>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</si>
  <si>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</si>
  <si>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</si>
  <si>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</si>
  <si>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</si>
  <si>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</si>
  <si>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</si>
  <si>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</si>
  <si>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</si>
  <si>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</si>
  <si>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</si>
  <si>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</si>
  <si>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</si>
  <si>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</si>
  <si>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</si>
  <si>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</si>
  <si>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</si>
  <si>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</si>
  <si>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</si>
  <si>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</si>
  <si>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</si>
  <si>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</si>
  <si>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</si>
  <si>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</si>
  <si>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</si>
  <si>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</si>
  <si>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</si>
  <si>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</si>
  <si>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</si>
  <si>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</si>
  <si>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</si>
  <si>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</si>
  <si>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</si>
  <si>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</si>
  <si>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</si>
  <si>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</si>
  <si>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</si>
  <si>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</si>
  <si>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</si>
  <si>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</si>
  <si>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</si>
  <si>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</si>
  <si>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</si>
  <si>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</si>
  <si>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</si>
  <si>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</si>
  <si>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</si>
  <si>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</si>
  <si>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</si>
  <si>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</si>
  <si>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</si>
  <si>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</si>
  <si>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</si>
  <si>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</si>
  <si>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</si>
  <si>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</si>
  <si>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</si>
  <si>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</si>
  <si>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</si>
  <si>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</si>
  <si>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</si>
  <si>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</si>
  <si>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</si>
  <si>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</si>
  <si>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</si>
  <si>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</si>
  <si>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</si>
  <si>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</si>
  <si>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</si>
  <si>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</si>
  <si>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</si>
  <si>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</si>
  <si>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</si>
  <si>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</si>
  <si>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</si>
  <si>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</si>
  <si>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</si>
  <si>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</si>
  <si>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</si>
  <si>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</si>
  <si>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</si>
  <si>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</si>
  <si>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</si>
  <si>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</si>
  <si>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</si>
  <si>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</si>
  <si>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</si>
  <si>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</si>
  <si>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</si>
  <si>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</si>
  <si>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</si>
  <si>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</si>
  <si>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</si>
  <si>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</si>
  <si>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</si>
  <si>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</si>
  <si>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</si>
  <si>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</si>
  <si>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</si>
  <si>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</si>
  <si>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</si>
  <si>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</si>
  <si>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</si>
  <si>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</si>
  <si>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</si>
  <si>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</si>
  <si>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</si>
  <si>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</si>
  <si>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</si>
  <si>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</si>
  <si>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</si>
  <si>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</si>
  <si>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</si>
  <si>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</si>
  <si>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</si>
  <si>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</si>
  <si>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</si>
  <si>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</si>
  <si>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</si>
  <si>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</si>
  <si>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</si>
  <si>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</si>
  <si>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</si>
  <si>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</si>
  <si>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</si>
  <si>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</si>
  <si>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</si>
  <si>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</si>
  <si>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</si>
  <si>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</si>
  <si>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</si>
  <si>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</si>
  <si>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</si>
  <si>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</si>
  <si>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</si>
  <si>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</si>
  <si>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</si>
  <si>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</si>
  <si>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</si>
  <si>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</si>
  <si>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</si>
  <si>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</si>
  <si>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</si>
  <si>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</si>
  <si>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</si>
  <si>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</si>
  <si>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</si>
  <si>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</si>
  <si>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</si>
  <si>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</si>
  <si>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</si>
  <si>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</si>
  <si>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</si>
  <si>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</si>
  <si>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</si>
  <si>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</si>
  <si>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</si>
  <si>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</si>
  <si>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</si>
  <si>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</si>
  <si>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</si>
  <si>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</si>
  <si>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</si>
  <si>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</si>
  <si>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</si>
  <si>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</si>
  <si>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</si>
  <si>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</si>
  <si>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</si>
  <si>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</si>
  <si>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</si>
  <si>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</si>
  <si>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</si>
  <si>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</si>
  <si>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</si>
  <si>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</si>
  <si>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</si>
  <si>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</si>
  <si>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</si>
  <si>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</si>
  <si>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</si>
  <si>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</si>
  <si>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</si>
  <si>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</si>
  <si>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</si>
  <si>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</si>
  <si>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</si>
  <si>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</si>
  <si>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</si>
  <si>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</si>
  <si>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</si>
  <si>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</si>
  <si>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</si>
  <si>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</si>
  <si>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</si>
  <si>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</si>
  <si>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</si>
  <si>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</si>
  <si>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</si>
  <si>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</si>
  <si>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</si>
  <si>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</si>
  <si>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</si>
  <si>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</si>
  <si>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</si>
  <si>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</si>
  <si>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</si>
  <si>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</si>
  <si>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</si>
  <si>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</si>
  <si>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</si>
  <si>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</si>
  <si>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</si>
  <si>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</si>
  <si>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</si>
  <si>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</si>
  <si>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</si>
  <si>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</si>
  <si>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</si>
  <si>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</si>
  <si>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</si>
  <si>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</si>
  <si>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</si>
  <si>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</si>
  <si>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</si>
  <si>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</si>
  <si>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</si>
  <si>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</si>
  <si>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</si>
  <si>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</si>
  <si>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</si>
  <si>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</si>
  <si>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</si>
  <si>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</si>
  <si>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</si>
  <si>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</si>
  <si>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</si>
  <si>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</si>
  <si>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</si>
  <si>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</si>
  <si>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</si>
  <si>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</si>
  <si>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</si>
  <si>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</si>
  <si>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</si>
  <si>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</si>
  <si>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</si>
  <si>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</si>
  <si>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</si>
  <si>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</si>
  <si>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</si>
  <si>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</si>
  <si>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</si>
  <si>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</si>
  <si>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</si>
  <si>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</si>
  <si>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</si>
  <si>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</si>
  <si>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</si>
  <si>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</si>
  <si>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</si>
  <si>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</si>
  <si>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</si>
  <si>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</si>
  <si>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</si>
  <si>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</si>
  <si>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</si>
  <si>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</si>
  <si>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</si>
  <si>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</si>
  <si>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</si>
  <si>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</si>
  <si>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</si>
  <si>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</si>
  <si>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</si>
  <si>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</si>
  <si>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</si>
  <si>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</si>
  <si>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</si>
  <si>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</si>
  <si>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</si>
  <si>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</si>
  <si>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</si>
  <si>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</si>
  <si>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</si>
  <si>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</si>
  <si>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</si>
  <si>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</si>
  <si>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</si>
  <si>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</si>
  <si>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</si>
  <si>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</si>
  <si>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</si>
  <si>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</si>
  <si>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</si>
  <si>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</si>
  <si>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</si>
  <si>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</si>
  <si>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</si>
  <si>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</si>
  <si>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</si>
  <si>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</si>
  <si>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</si>
  <si>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</si>
  <si>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</si>
  <si>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</si>
  <si>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</si>
  <si>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</si>
  <si>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</si>
  <si>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</si>
  <si>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</si>
  <si>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</si>
  <si>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</si>
  <si>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</si>
  <si>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</si>
  <si>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</si>
  <si>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</si>
  <si>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</si>
  <si>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</si>
  <si>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</si>
  <si>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</si>
  <si>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</si>
  <si>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</si>
  <si>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</si>
  <si>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</si>
  <si>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</si>
  <si>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</si>
  <si>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</si>
  <si>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</si>
  <si>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</si>
  <si>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</si>
  <si>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</si>
  <si>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</si>
  <si>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</si>
  <si>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</si>
  <si>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</si>
  <si>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</si>
  <si>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</si>
  <si>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</si>
  <si>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</si>
  <si>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</si>
  <si>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</si>
  <si>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</si>
  <si>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</si>
  <si>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</si>
  <si>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</si>
  <si>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</si>
  <si>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</si>
  <si>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</si>
  <si>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</si>
  <si>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</si>
  <si>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</si>
  <si>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</si>
  <si>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</si>
  <si>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</si>
  <si>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</si>
  <si>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</si>
  <si>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</si>
  <si>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</si>
  <si>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</si>
  <si>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</si>
  <si>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</si>
  <si>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</si>
  <si>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</si>
  <si>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</si>
  <si>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</si>
  <si>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</si>
  <si>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</si>
  <si>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</si>
  <si>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</si>
  <si>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</si>
  <si>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</si>
  <si>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</si>
  <si>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</si>
  <si>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</si>
  <si>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</si>
  <si>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</si>
  <si>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</si>
  <si>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</si>
  <si>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</si>
  <si>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</si>
  <si>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</si>
  <si>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</si>
  <si>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</si>
  <si>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</si>
  <si>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</si>
  <si>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</si>
  <si>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</si>
  <si>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</si>
  <si>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</si>
  <si>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</si>
  <si>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</si>
  <si>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</si>
  <si>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</si>
  <si>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</si>
  <si>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</si>
  <si>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</si>
  <si>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</si>
  <si>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</si>
  <si>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</si>
  <si>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</si>
  <si>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</si>
  <si>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</si>
  <si>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</si>
  <si>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</si>
  <si>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</si>
  <si>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</si>
  <si>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</si>
  <si>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</si>
  <si>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</si>
  <si>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</si>
  <si>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</si>
  <si>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</si>
  <si>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</si>
  <si>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</si>
  <si>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</si>
  <si>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</si>
  <si>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</si>
  <si>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</si>
  <si>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</si>
  <si>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</si>
  <si>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</si>
  <si>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</si>
  <si>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</si>
  <si>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</si>
  <si>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</si>
  <si>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</si>
  <si>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</si>
  <si>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</si>
  <si>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</si>
  <si>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</si>
  <si>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</si>
  <si>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</si>
  <si>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</si>
  <si>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</si>
  <si>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</si>
  <si>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</si>
  <si>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</si>
  <si>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</si>
  <si>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</si>
  <si>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</si>
  <si>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</si>
  <si>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</si>
  <si>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</si>
  <si>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</si>
  <si>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</si>
  <si>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</si>
  <si>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</si>
  <si>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</si>
  <si>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</si>
  <si>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</si>
  <si>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</si>
  <si>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</si>
  <si>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</si>
  <si>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</si>
  <si>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</si>
  <si>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</si>
  <si>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</si>
  <si>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</si>
  <si>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</si>
  <si>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</si>
  <si>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</si>
  <si>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</si>
  <si>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</si>
  <si>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</si>
  <si>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</si>
  <si>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</si>
  <si>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</si>
  <si>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</si>
  <si>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</si>
  <si>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</si>
  <si>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</si>
  <si>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</si>
  <si>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</si>
  <si>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</si>
  <si>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</si>
  <si>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</si>
  <si>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</si>
  <si>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</si>
  <si>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</si>
  <si>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</si>
  <si>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</si>
  <si>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</si>
  <si>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</si>
  <si>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</si>
  <si>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</si>
  <si>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</si>
  <si>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</si>
  <si>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</si>
  <si>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</si>
  <si>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</si>
  <si>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</si>
  <si>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</si>
  <si>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</si>
  <si>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</si>
  <si>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</si>
  <si>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</si>
  <si>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</si>
  <si>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</si>
  <si>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</si>
  <si>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</si>
  <si>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</si>
  <si>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</si>
  <si>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</si>
  <si>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</si>
  <si>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</si>
  <si>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</si>
  <si>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</si>
  <si>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</si>
  <si>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</si>
  <si>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</si>
  <si>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</si>
  <si>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</si>
  <si>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</si>
  <si>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</si>
  <si>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</si>
  <si>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</si>
  <si>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</si>
  <si>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</si>
  <si>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</si>
  <si>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</si>
  <si>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</si>
  <si>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</si>
  <si>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</si>
  <si>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</si>
  <si>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</si>
  <si>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</si>
  <si>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</si>
  <si>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</si>
  <si>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</si>
  <si>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</si>
  <si>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</si>
  <si>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</si>
  <si>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</si>
  <si>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</si>
  <si>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</si>
  <si>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</si>
  <si>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</si>
  <si>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</si>
  <si>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</si>
  <si>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</si>
  <si>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</si>
  <si>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</si>
  <si>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</si>
  <si>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</si>
  <si>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</si>
  <si>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</si>
  <si>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</si>
  <si>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</si>
  <si>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</si>
  <si>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</si>
  <si>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</si>
  <si>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</si>
  <si>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</si>
  <si>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</si>
  <si>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</si>
  <si>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</si>
  <si>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</si>
  <si>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</si>
  <si>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</si>
  <si>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</si>
  <si>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</si>
  <si>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</si>
  <si>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</si>
  <si>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</si>
  <si>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</si>
  <si>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</si>
  <si>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</si>
  <si>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</si>
  <si>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</si>
  <si>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</si>
  <si>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</si>
  <si>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</si>
  <si>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</si>
  <si>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</si>
  <si>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</si>
  <si>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</si>
  <si>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</si>
  <si>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</si>
  <si>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</si>
  <si>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</si>
  <si>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</si>
  <si>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</si>
  <si>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</si>
  <si>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</si>
  <si>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</si>
  <si>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</si>
  <si>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</si>
  <si>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</si>
  <si>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</si>
  <si>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</si>
  <si>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</si>
  <si>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</si>
  <si>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</si>
  <si>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</si>
  <si>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</si>
  <si>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</si>
  <si>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</si>
  <si>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</si>
  <si>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</si>
  <si>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</si>
  <si>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</si>
  <si>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</si>
  <si>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</si>
  <si>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</si>
  <si>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</si>
  <si>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</si>
  <si>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</si>
  <si>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</si>
  <si>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</si>
  <si>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</si>
  <si>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</si>
  <si>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</si>
  <si>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</si>
  <si>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</si>
  <si>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</si>
  <si>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</si>
  <si>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</si>
  <si>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</si>
  <si>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</si>
  <si>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</si>
  <si>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</si>
  <si>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</si>
  <si>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</si>
  <si>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</si>
  <si>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</si>
  <si>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</si>
  <si>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</si>
  <si>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</si>
  <si>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</si>
  <si>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</si>
  <si>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</si>
  <si>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</si>
  <si>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</si>
  <si>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</si>
  <si>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</si>
  <si>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</si>
  <si>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</si>
  <si>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</si>
  <si>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</si>
  <si>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</si>
  <si>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</si>
  <si>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</si>
  <si>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</si>
  <si>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</si>
  <si>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</si>
  <si>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</si>
  <si>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</si>
  <si>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</si>
  <si>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</si>
  <si>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</si>
  <si>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</si>
  <si>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</si>
  <si>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</si>
  <si>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</si>
  <si>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</si>
  <si>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</si>
  <si>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</si>
  <si>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</si>
  <si>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</si>
  <si>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</si>
  <si>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</si>
  <si>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</si>
  <si>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</si>
  <si>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</si>
  <si>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</si>
  <si>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</si>
  <si>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</si>
  <si>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</si>
  <si>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</si>
  <si>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</si>
  <si>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</si>
  <si>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</si>
  <si>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</si>
  <si>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</si>
  <si>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</si>
  <si>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</si>
  <si>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</si>
  <si>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</si>
  <si>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</si>
  <si>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</si>
  <si>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</si>
  <si>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</si>
  <si>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</si>
  <si>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</si>
  <si>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</si>
  <si>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</si>
  <si>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</si>
  <si>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</si>
  <si>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</si>
  <si>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</si>
  <si>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</si>
  <si>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</si>
  <si>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</si>
  <si>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</si>
  <si>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</si>
  <si>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</si>
  <si>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</si>
  <si>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</si>
  <si>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</si>
  <si>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</si>
  <si>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</si>
  <si>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</si>
  <si>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</si>
  <si>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</si>
  <si>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</si>
  <si>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</si>
  <si>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</si>
  <si>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</si>
  <si>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</si>
  <si>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</si>
  <si>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</si>
  <si>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</si>
  <si>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</si>
  <si>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</si>
  <si>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</si>
  <si>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</si>
  <si>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</si>
  <si>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</si>
  <si>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</si>
  <si>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</si>
  <si>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</si>
  <si>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</si>
  <si>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</si>
  <si>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</si>
  <si>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</si>
  <si>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</si>
  <si>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</si>
  <si>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</si>
  <si>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</si>
  <si>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</si>
  <si>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</si>
  <si>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</si>
  <si>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</si>
  <si>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</si>
  <si>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</si>
  <si>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</si>
  <si>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</si>
  <si>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</si>
  <si>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</si>
  <si>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</si>
  <si>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</si>
  <si>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</si>
  <si>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</si>
  <si>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</si>
  <si>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</si>
  <si>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</si>
  <si>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</si>
  <si>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</si>
  <si>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</si>
  <si>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</si>
  <si>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</si>
  <si>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</si>
  <si>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</si>
  <si>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</si>
  <si>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</si>
  <si>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</si>
  <si>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</si>
  <si>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</si>
  <si>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</si>
  <si>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</si>
  <si>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</si>
  <si>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</si>
  <si>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</si>
  <si>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</si>
  <si>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</si>
  <si>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</si>
  <si>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</si>
  <si>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</si>
  <si>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</si>
  <si>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</si>
  <si>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</si>
  <si>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</si>
  <si>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</si>
  <si>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</si>
  <si>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</si>
  <si>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</si>
  <si>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</si>
  <si>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</si>
  <si>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</si>
  <si>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</si>
  <si>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</si>
  <si>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</si>
  <si>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</si>
  <si>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</si>
  <si>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</si>
  <si>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</si>
  <si>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</si>
  <si>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</si>
  <si>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</si>
  <si>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</si>
  <si>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</si>
  <si>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</si>
  <si>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</si>
  <si>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</si>
  <si>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</si>
  <si>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</si>
  <si>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</si>
  <si>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</si>
  <si>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</si>
  <si>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</si>
  <si>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</si>
  <si>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</si>
  <si>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</si>
  <si>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</si>
  <si>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</si>
  <si>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</si>
  <si>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</si>
  <si>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</si>
  <si>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</si>
  <si>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</si>
  <si>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</si>
  <si>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</si>
  <si>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</si>
  <si>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</si>
  <si>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</si>
  <si>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</si>
  <si>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</si>
  <si>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</si>
  <si>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</si>
  <si>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</si>
  <si>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</si>
  <si>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</si>
  <si>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</si>
  <si>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</si>
  <si>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</si>
  <si>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</si>
  <si>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</si>
  <si>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</si>
  <si>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</si>
  <si>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</si>
  <si>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</si>
  <si>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</si>
  <si>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</si>
  <si>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</si>
  <si>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</si>
  <si>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</si>
  <si>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</si>
  <si>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</si>
  <si>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</si>
  <si>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</si>
  <si>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</si>
  <si>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</si>
  <si>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</si>
  <si>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</si>
  <si>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</si>
  <si>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</si>
  <si>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</si>
  <si>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</si>
  <si>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</si>
  <si>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</si>
  <si>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</si>
  <si>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</si>
  <si>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</si>
  <si>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</si>
  <si>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</si>
  <si>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</si>
  <si>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</si>
  <si>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</si>
  <si>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</si>
  <si>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</si>
  <si>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</si>
  <si>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</si>
  <si>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</si>
  <si>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</si>
  <si>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</si>
  <si>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</si>
  <si>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</si>
  <si>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</si>
  <si>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</si>
  <si>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</si>
  <si>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</si>
  <si>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</si>
  <si>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</si>
  <si>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</si>
  <si>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</si>
  <si>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</si>
  <si>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</si>
  <si>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</si>
  <si>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</si>
  <si>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</si>
  <si>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</si>
  <si>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</si>
  <si>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</si>
  <si>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</si>
  <si>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</si>
  <si>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</si>
  <si>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</si>
  <si>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</si>
  <si>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</si>
  <si>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</si>
  <si>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</si>
  <si>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</si>
  <si>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</si>
  <si>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</si>
  <si>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</si>
  <si>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</si>
  <si>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</si>
  <si>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</si>
  <si>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</si>
  <si>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</si>
  <si>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</si>
  <si>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</si>
  <si>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</si>
  <si>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</si>
  <si>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</si>
  <si>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</si>
  <si>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</si>
  <si>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</si>
  <si>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</si>
  <si>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</si>
  <si>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</si>
  <si>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</si>
  <si>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</si>
  <si>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</si>
  <si>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</si>
  <si>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</si>
  <si>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</si>
  <si>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</si>
  <si>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</si>
  <si>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</si>
  <si>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</si>
  <si>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</si>
  <si>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</si>
  <si>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</si>
  <si>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</si>
  <si>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</si>
  <si>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</si>
  <si>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</si>
  <si>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</si>
  <si>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</si>
  <si>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</si>
  <si>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</si>
  <si>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</si>
  <si>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</si>
  <si>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</si>
  <si>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</si>
  <si>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</si>
  <si>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</si>
  <si>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</si>
  <si>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</si>
  <si>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</si>
  <si>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</si>
  <si>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</si>
  <si>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</si>
  <si>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</si>
  <si>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</si>
  <si>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</si>
  <si>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</si>
  <si>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</si>
  <si>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</si>
  <si>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</si>
  <si>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</si>
  <si>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</si>
  <si>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</si>
  <si>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</si>
  <si>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</si>
  <si>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</si>
  <si>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</si>
  <si>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</si>
  <si>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</si>
  <si>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</si>
  <si>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</si>
  <si>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</si>
  <si>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</si>
  <si>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</si>
  <si>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</si>
  <si>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</si>
  <si>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</si>
  <si>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</si>
  <si>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</si>
  <si>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</si>
  <si>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</si>
  <si>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</si>
  <si>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</si>
  <si>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</si>
  <si>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</si>
  <si>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</si>
  <si>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</si>
  <si>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</si>
  <si>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</si>
  <si>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</si>
  <si>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</si>
  <si>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</si>
  <si>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</si>
  <si>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</si>
  <si>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</si>
  <si>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</si>
  <si>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</si>
  <si>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</si>
  <si>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</si>
  <si>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</si>
  <si>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</si>
  <si>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</si>
  <si>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</si>
  <si>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</si>
  <si>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</si>
  <si>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</si>
  <si>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</si>
  <si>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</si>
  <si>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</si>
  <si>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</si>
  <si>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</si>
  <si>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</si>
  <si>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</si>
  <si>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</si>
  <si>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</si>
  <si>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</si>
  <si>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</si>
  <si>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</si>
  <si>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</si>
  <si>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</si>
  <si>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</si>
  <si>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</si>
  <si>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</si>
  <si>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</si>
  <si>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</si>
  <si>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</si>
  <si>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</si>
  <si>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</si>
  <si>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</si>
  <si>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</si>
  <si>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</si>
  <si>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</si>
  <si>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</si>
  <si>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</si>
  <si>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</si>
  <si>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</si>
  <si>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</si>
  <si>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</si>
  <si>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</si>
  <si>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</si>
  <si>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</si>
  <si>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</si>
  <si>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</si>
  <si>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</si>
  <si>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</si>
  <si>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</si>
  <si>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</si>
  <si>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</si>
  <si>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</si>
  <si>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</si>
  <si>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</si>
  <si>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</si>
  <si>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</si>
  <si>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</si>
  <si>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</si>
  <si>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</si>
  <si>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</si>
  <si>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</si>
  <si>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</si>
  <si>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</si>
  <si>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</si>
  <si>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</si>
  <si>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</si>
  <si>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</si>
  <si>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</si>
  <si>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</si>
  <si>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</si>
  <si>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</si>
  <si>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</si>
  <si>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</si>
  <si>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</si>
  <si>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</si>
  <si>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</si>
  <si>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</si>
  <si>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</si>
  <si>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</si>
  <si>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</si>
  <si>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</si>
  <si>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</si>
  <si>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</si>
  <si>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</si>
  <si>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</si>
  <si>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</si>
  <si>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</si>
  <si>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</si>
  <si>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</si>
  <si>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</si>
  <si>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</si>
  <si>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</si>
  <si>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</si>
  <si>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</si>
  <si>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</si>
  <si>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</si>
  <si>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</si>
  <si>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</si>
  <si>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</si>
  <si>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</si>
  <si>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</si>
  <si>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</si>
  <si>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</si>
  <si>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</si>
  <si>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</si>
  <si>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</si>
  <si>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</si>
  <si>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</si>
  <si>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</si>
  <si>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</si>
  <si>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</si>
  <si>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</si>
  <si>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</si>
  <si>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</si>
  <si>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</si>
  <si>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</si>
  <si>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</si>
  <si>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</si>
  <si>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</si>
  <si>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</si>
  <si>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</si>
  <si>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</si>
  <si>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</si>
  <si>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</si>
  <si>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</si>
  <si>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</si>
  <si>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</si>
  <si>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</si>
  <si>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</si>
  <si>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</si>
  <si>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</si>
  <si>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</si>
  <si>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</si>
  <si>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</si>
  <si>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</si>
  <si>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</si>
  <si>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</si>
  <si>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</si>
  <si>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</si>
  <si>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</si>
  <si>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</si>
  <si>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</si>
  <si>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</si>
  <si>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</si>
  <si>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</si>
  <si>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</si>
  <si>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</si>
  <si>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</si>
  <si>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</si>
  <si>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</si>
  <si>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</si>
  <si>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</si>
  <si>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</si>
  <si>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</si>
  <si>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</si>
  <si>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</si>
  <si>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</si>
  <si>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</si>
  <si>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</si>
  <si>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</si>
  <si>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</si>
  <si>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</si>
  <si>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</si>
  <si>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</si>
  <si>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</si>
  <si>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</si>
  <si>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</si>
  <si>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</si>
  <si>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</si>
  <si>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</si>
  <si>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</si>
  <si>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</si>
  <si>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</si>
  <si>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</si>
  <si>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</si>
  <si>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</si>
  <si>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</si>
  <si>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</si>
  <si>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</si>
  <si>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</si>
  <si>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</si>
  <si>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</si>
  <si>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</si>
  <si>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</si>
  <si>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</si>
  <si>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</si>
  <si>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</si>
  <si>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</si>
  <si>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</si>
  <si>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</si>
  <si>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</si>
  <si>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</si>
  <si>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</si>
  <si>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</si>
  <si>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</si>
  <si>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</si>
  <si>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</si>
  <si>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</si>
  <si>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</si>
  <si>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</si>
  <si>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</si>
  <si>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</si>
  <si>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</si>
  <si>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</si>
  <si>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</si>
  <si>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</si>
  <si>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</si>
  <si>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</si>
  <si>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</si>
  <si>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</si>
  <si>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</si>
  <si>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</si>
  <si>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</si>
  <si>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</si>
  <si>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</si>
  <si>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</si>
  <si>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</si>
  <si>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</si>
  <si>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</si>
  <si>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</si>
  <si>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</si>
  <si>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</si>
  <si>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</si>
  <si>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</si>
  <si>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</si>
  <si>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</si>
  <si>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</si>
  <si>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</si>
  <si>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</si>
  <si>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</si>
  <si>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</si>
  <si>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</si>
  <si>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</si>
  <si>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</si>
  <si>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</si>
  <si>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</si>
  <si>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</si>
  <si>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</si>
  <si>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</si>
  <si>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</si>
  <si>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</si>
  <si>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</si>
  <si>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</si>
  <si>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</si>
  <si>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</si>
  <si>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</si>
  <si>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</si>
  <si>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</si>
  <si>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</si>
  <si>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</si>
  <si>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</si>
  <si>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</si>
  <si>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</si>
  <si>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</si>
  <si>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</si>
  <si>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</si>
  <si>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</si>
  <si>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</si>
  <si>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</si>
  <si>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</si>
  <si>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</si>
  <si>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</si>
  <si>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</si>
  <si>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</si>
  <si>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</si>
  <si>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</si>
  <si>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</si>
  <si>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</si>
  <si>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</si>
  <si>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</si>
  <si>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</si>
  <si>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</si>
  <si>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</si>
  <si>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</si>
  <si>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</si>
  <si>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</si>
  <si>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</si>
  <si>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</si>
  <si>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</si>
  <si>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</si>
  <si>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</si>
  <si>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</si>
  <si>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</si>
  <si>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</si>
  <si>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</si>
  <si>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</si>
  <si>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</si>
  <si>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</si>
  <si>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</si>
  <si>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</si>
  <si>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</si>
  <si>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</si>
  <si>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</si>
  <si>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</si>
  <si>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</si>
  <si>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</si>
  <si>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</si>
  <si>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</si>
  <si>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</si>
  <si>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</si>
  <si>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</si>
  <si>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</si>
  <si>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</si>
  <si>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</si>
  <si>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</si>
  <si>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</si>
  <si>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</si>
  <si>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</si>
  <si>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</si>
  <si>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</si>
  <si>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</si>
  <si>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</si>
  <si>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</si>
  <si>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</si>
  <si>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</si>
  <si>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</si>
  <si>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</si>
  <si>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</si>
  <si>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</si>
  <si>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</si>
  <si>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</si>
  <si>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</si>
  <si>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</si>
  <si>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</si>
  <si>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</si>
  <si>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</si>
  <si>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</si>
  <si>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</si>
  <si>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</si>
  <si>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</si>
  <si>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</si>
  <si>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</si>
  <si>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</si>
  <si>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</si>
  <si>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</si>
  <si>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</si>
  <si>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</si>
  <si>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</si>
  <si>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</si>
  <si>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</si>
  <si>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</si>
  <si>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</si>
  <si>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</si>
  <si>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</si>
  <si>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</si>
  <si>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</si>
  <si>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</si>
  <si>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</si>
  <si>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</si>
  <si>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</si>
  <si>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</si>
  <si>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</si>
  <si>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</si>
  <si>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</si>
  <si>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</si>
  <si>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</si>
  <si>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</si>
  <si>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</si>
  <si>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</si>
  <si>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</si>
  <si>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</si>
  <si>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</si>
  <si>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</si>
  <si>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</si>
  <si>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</si>
  <si>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</si>
  <si>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</si>
  <si>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</si>
  <si>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</si>
  <si>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</si>
  <si>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</si>
  <si>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</si>
  <si>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</si>
  <si>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</si>
  <si>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</si>
  <si>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</si>
  <si>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</si>
  <si>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</si>
  <si>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</si>
  <si>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</si>
  <si>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</si>
  <si>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</si>
  <si>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</si>
  <si>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</si>
  <si>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</si>
  <si>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</si>
  <si>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</si>
  <si>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</si>
  <si>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</si>
  <si>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</si>
  <si>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</si>
  <si>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</si>
  <si>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</si>
  <si>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</si>
  <si>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</si>
  <si>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</si>
  <si>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</si>
  <si>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</si>
  <si>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</si>
  <si>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</si>
  <si>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</si>
  <si>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</si>
  <si>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</si>
  <si>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</si>
  <si>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</si>
  <si>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</si>
  <si>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</si>
  <si>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</si>
  <si>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</si>
  <si>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</si>
  <si>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</si>
  <si>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</si>
  <si>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</si>
  <si>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</si>
  <si>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</si>
  <si>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</si>
  <si>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</si>
  <si>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</si>
  <si>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</si>
  <si>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</si>
  <si>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</si>
  <si>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</si>
  <si>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</si>
  <si>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</si>
  <si>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</si>
  <si>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</si>
  <si>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</si>
  <si>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</si>
  <si>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</si>
  <si>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</si>
  <si>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</si>
  <si>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</si>
  <si>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</si>
  <si>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</si>
  <si>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</si>
  <si>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</si>
  <si>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</si>
  <si>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</si>
  <si>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</si>
  <si>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</si>
  <si>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</si>
  <si>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</si>
  <si>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</si>
  <si>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</si>
  <si>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</si>
  <si>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</si>
  <si>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</si>
  <si>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</si>
  <si>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</si>
  <si>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</si>
  <si>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</si>
  <si>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</si>
  <si>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</si>
  <si>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</si>
  <si>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</si>
  <si>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</si>
  <si>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</si>
  <si>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</si>
  <si>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</si>
  <si>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</si>
  <si>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</si>
  <si>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</si>
  <si>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</si>
  <si>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</si>
  <si>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</si>
  <si>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</si>
  <si>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</si>
  <si>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</si>
  <si>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</si>
  <si>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</si>
  <si>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</si>
  <si>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</si>
  <si>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</si>
  <si>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</si>
  <si>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</si>
  <si>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</si>
  <si>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</si>
  <si>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</si>
  <si>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</si>
  <si>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</si>
  <si>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</si>
  <si>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</si>
  <si>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</si>
  <si>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</si>
  <si>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</si>
  <si>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</si>
  <si>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</si>
  <si>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</si>
  <si>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</si>
  <si>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</si>
  <si>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</si>
  <si>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</si>
  <si>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</si>
  <si>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</si>
  <si>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</si>
  <si>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</si>
  <si>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</si>
  <si>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</si>
  <si>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</si>
  <si>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</si>
  <si>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</si>
  <si>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</si>
  <si>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</si>
  <si>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</si>
  <si>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</si>
  <si>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</si>
  <si>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</si>
  <si>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</si>
  <si>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</si>
  <si>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</si>
  <si>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</si>
  <si>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</si>
  <si>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</si>
  <si>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</si>
  <si>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</si>
  <si>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</si>
  <si>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</si>
  <si>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</si>
  <si>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</si>
  <si>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</si>
  <si>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</si>
  <si>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</si>
  <si>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</si>
  <si>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</si>
  <si>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</si>
  <si>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</si>
  <si>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</si>
  <si>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</si>
  <si>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</si>
  <si>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</si>
  <si>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</si>
  <si>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</si>
  <si>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</si>
  <si>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</si>
  <si>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</si>
  <si>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</si>
  <si>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</si>
  <si>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</si>
  <si>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</si>
  <si>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</si>
  <si>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</si>
  <si>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</si>
  <si>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</si>
  <si>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</si>
  <si>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</si>
  <si>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</si>
  <si>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</si>
  <si>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</si>
  <si>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</si>
  <si>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</si>
  <si>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</si>
  <si>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</si>
  <si>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</si>
  <si>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</si>
  <si>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</si>
  <si>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</si>
  <si>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</si>
  <si>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</si>
  <si>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</si>
  <si>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</si>
  <si>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</si>
  <si>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</si>
  <si>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</si>
  <si>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</si>
  <si>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</si>
  <si>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</si>
  <si>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</si>
  <si>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</si>
  <si>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</si>
  <si>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</si>
  <si>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</si>
  <si>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</si>
  <si>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</si>
  <si>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</si>
  <si>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</si>
  <si>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</si>
  <si>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</si>
  <si>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</si>
  <si>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</si>
  <si>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</si>
  <si>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</si>
  <si>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</si>
  <si>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</si>
  <si>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</si>
  <si>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</si>
  <si>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</si>
  <si>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</si>
  <si>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</si>
  <si>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</si>
  <si>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</si>
  <si>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</si>
  <si>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</si>
  <si>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</si>
  <si>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</si>
  <si>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</si>
  <si>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</si>
  <si>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</si>
  <si>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</si>
  <si>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</si>
  <si>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</si>
  <si>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</si>
  <si>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</si>
  <si>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</si>
  <si>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</si>
  <si>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</si>
  <si>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</si>
  <si>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</si>
  <si>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</si>
  <si>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</si>
  <si>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</si>
  <si>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</si>
  <si>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</si>
  <si>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</si>
  <si>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</si>
  <si>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</si>
  <si>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</si>
  <si>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</si>
  <si>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</si>
  <si>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</si>
  <si>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</si>
  <si>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</si>
  <si>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</si>
  <si>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</si>
  <si>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</si>
  <si>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</si>
  <si>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</si>
  <si>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</si>
  <si>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</si>
  <si>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</si>
  <si>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</si>
  <si>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</si>
  <si>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</si>
  <si>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</si>
  <si>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</si>
  <si>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</si>
  <si>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</si>
  <si>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</si>
  <si>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</si>
  <si>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</si>
  <si>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</si>
  <si>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</si>
  <si>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</si>
  <si>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</si>
  <si>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</si>
  <si>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</si>
  <si>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</si>
  <si>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</si>
  <si>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</si>
  <si>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</si>
  <si>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</si>
  <si>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</si>
  <si>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</si>
  <si>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</si>
  <si>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</si>
  <si>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</si>
  <si>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</si>
  <si>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</si>
  <si>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</si>
  <si>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</si>
  <si>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</si>
  <si>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</si>
  <si>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</si>
  <si>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</si>
  <si>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</si>
  <si>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</si>
  <si>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</si>
  <si>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</si>
  <si>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</si>
  <si>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</si>
  <si>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</si>
  <si>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</si>
  <si>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</si>
  <si>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</si>
  <si>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</si>
  <si>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</si>
  <si>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</si>
  <si>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</si>
  <si>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</si>
  <si>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</si>
  <si>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</si>
  <si>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</si>
  <si>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</si>
  <si>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</si>
  <si>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</si>
  <si>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</si>
  <si>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</si>
  <si>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</si>
  <si>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</si>
  <si>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</si>
  <si>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</si>
  <si>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</si>
  <si>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</si>
  <si>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</si>
  <si>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</si>
  <si>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</si>
  <si>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</si>
  <si>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</si>
  <si>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</si>
  <si>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</si>
  <si>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</si>
  <si>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</si>
  <si>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</si>
  <si>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</si>
  <si>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</si>
  <si>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</si>
  <si>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</si>
  <si>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</si>
  <si>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</si>
  <si>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</si>
  <si>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</si>
  <si>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</si>
  <si>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</si>
  <si>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</si>
  <si>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</si>
  <si>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</si>
  <si>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</si>
  <si>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</si>
  <si>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</si>
  <si>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</si>
  <si>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</si>
  <si>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</si>
  <si>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</si>
  <si>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</si>
  <si>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</si>
  <si>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</si>
  <si>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</si>
  <si>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</si>
  <si>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</si>
  <si>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</si>
  <si>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</si>
  <si>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</si>
  <si>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</si>
  <si>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</si>
  <si>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</si>
  <si>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</si>
  <si>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</si>
  <si>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</si>
  <si>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</si>
  <si>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</si>
  <si>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</si>
  <si>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</si>
  <si>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</si>
  <si>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</si>
  <si>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</si>
  <si>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</si>
  <si>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</si>
  <si>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</si>
  <si>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</si>
  <si>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</si>
  <si>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</si>
  <si>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</si>
  <si>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</si>
  <si>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</si>
  <si>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</si>
  <si>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</si>
  <si>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</si>
  <si>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</si>
  <si>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</si>
  <si>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</si>
  <si>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</si>
  <si>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</si>
  <si>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</si>
  <si>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</si>
  <si>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</si>
  <si>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</si>
  <si>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</si>
  <si>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</si>
  <si>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</si>
  <si>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</si>
  <si>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</si>
  <si>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</si>
  <si>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</si>
  <si>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</si>
  <si>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</si>
  <si>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</si>
  <si>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</si>
  <si>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</si>
  <si>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</si>
  <si>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</si>
  <si>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</si>
  <si>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</si>
  <si>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</si>
  <si>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</si>
  <si>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</si>
  <si>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</si>
  <si>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</si>
  <si>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</si>
  <si>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</si>
  <si>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</si>
  <si>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</si>
  <si>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</si>
  <si>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</si>
  <si>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</si>
  <si>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</si>
  <si>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</si>
  <si>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</si>
  <si>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</si>
  <si>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</si>
  <si>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</si>
  <si>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</si>
  <si>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</si>
  <si>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</si>
  <si>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</si>
  <si>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</si>
  <si>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</si>
  <si>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</si>
  <si>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</si>
  <si>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</si>
  <si>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</si>
  <si>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</si>
  <si>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</si>
  <si>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</si>
  <si>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</si>
  <si>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</si>
  <si>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</si>
  <si>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</si>
  <si>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</si>
  <si>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</si>
  <si>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</si>
  <si>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</si>
  <si>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</si>
  <si>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</si>
  <si>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</si>
  <si>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</si>
  <si>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</si>
  <si>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</si>
  <si>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</si>
  <si>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</si>
  <si>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</si>
  <si>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</si>
  <si>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</si>
  <si>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</si>
  <si>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</si>
  <si>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</si>
  <si>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</si>
  <si>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</si>
  <si>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</si>
  <si>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</si>
  <si>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</si>
  <si>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</si>
  <si>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</si>
  <si>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</si>
  <si>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</si>
  <si>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</si>
  <si>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</si>
  <si>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</si>
  <si>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</si>
  <si>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</si>
  <si>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</si>
  <si>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</si>
  <si>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</si>
  <si>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</si>
  <si>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</si>
  <si>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</si>
  <si>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</si>
  <si>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</si>
  <si>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</si>
  <si>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</si>
  <si>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</si>
  <si>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</si>
  <si>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</si>
  <si>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</si>
  <si>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</si>
  <si>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</si>
  <si>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</si>
  <si>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</si>
  <si>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</si>
  <si>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</si>
  <si>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</si>
  <si>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</si>
  <si>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</si>
  <si>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</si>
  <si>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</si>
  <si>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</si>
  <si>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</si>
  <si>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</si>
  <si>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</si>
  <si>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</si>
  <si>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</si>
  <si>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</si>
  <si>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</si>
  <si>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</si>
  <si>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</si>
  <si>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</si>
  <si>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</si>
  <si>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</si>
  <si>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</si>
  <si>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</si>
  <si>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</si>
  <si>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</si>
  <si>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</si>
  <si>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</si>
  <si>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</si>
  <si>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</si>
  <si>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</si>
  <si>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</si>
  <si>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</si>
  <si>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</si>
  <si>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</si>
  <si>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</si>
  <si>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</si>
  <si>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</si>
  <si>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</si>
  <si>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</si>
  <si>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</si>
  <si>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</si>
  <si>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</si>
  <si>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</si>
  <si>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</si>
  <si>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</si>
  <si>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</si>
  <si>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</si>
  <si>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</si>
  <si>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</si>
  <si>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</si>
  <si>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</si>
  <si>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</si>
  <si>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</si>
  <si>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</si>
  <si>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</si>
  <si>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</si>
  <si>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</si>
  <si>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</si>
  <si>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</si>
  <si>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</si>
  <si>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</si>
  <si>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</si>
  <si>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</si>
  <si>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</si>
  <si>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</si>
  <si>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</si>
  <si>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</si>
  <si>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</si>
  <si>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</si>
  <si>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</si>
  <si>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</si>
  <si>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</si>
  <si>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</si>
  <si>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</si>
  <si>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</si>
  <si>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</si>
  <si>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</si>
  <si>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</si>
  <si>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</si>
  <si>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</si>
  <si>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</si>
  <si>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</si>
  <si>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</si>
  <si>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</si>
  <si>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</si>
  <si>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</si>
  <si>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</si>
  <si>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</si>
  <si>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</si>
  <si>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</si>
  <si>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</si>
  <si>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</si>
  <si>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</si>
  <si>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</si>
  <si>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</si>
  <si>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</si>
  <si>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</si>
  <si>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</si>
  <si>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</si>
  <si>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</si>
  <si>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</si>
  <si>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</si>
  <si>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</si>
  <si>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</si>
  <si>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</si>
  <si>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</si>
  <si>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</si>
  <si>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</si>
  <si>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</si>
  <si>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</si>
  <si>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</si>
  <si>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</si>
  <si>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</si>
  <si>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</si>
  <si>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</si>
  <si>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</si>
  <si>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</si>
  <si>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</si>
  <si>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</si>
  <si>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</si>
  <si>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</si>
  <si>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</si>
  <si>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</si>
  <si>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</si>
  <si>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</si>
  <si>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</si>
  <si>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</si>
  <si>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</si>
  <si>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</si>
  <si>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</si>
  <si>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</si>
  <si>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</si>
  <si>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</si>
  <si>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</si>
  <si>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</si>
  <si>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</si>
  <si>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</si>
  <si>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</si>
  <si>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</si>
  <si>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</si>
  <si>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</si>
  <si>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</si>
  <si>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</si>
  <si>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</si>
  <si>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</si>
  <si>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</si>
  <si>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</si>
  <si>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</si>
  <si>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</si>
  <si>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</si>
  <si>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</si>
  <si>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</si>
  <si>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</si>
  <si>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</si>
  <si>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</si>
  <si>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</si>
  <si>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</si>
  <si>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</si>
  <si>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</si>
  <si>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</si>
  <si>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</si>
  <si>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</si>
  <si>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</si>
  <si>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</si>
  <si>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</si>
  <si>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</si>
  <si>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</si>
  <si>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</si>
  <si>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</si>
  <si>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</si>
  <si>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</si>
  <si>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</si>
  <si>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</si>
  <si>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</si>
  <si>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</si>
  <si>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</si>
  <si>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</si>
  <si>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</si>
  <si>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</si>
  <si>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</si>
  <si>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</si>
  <si>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</si>
  <si>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</si>
  <si>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</si>
  <si>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</si>
  <si>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</si>
  <si>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</si>
  <si>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</si>
  <si>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</si>
  <si>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</si>
  <si>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</si>
  <si>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</si>
  <si>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</si>
  <si>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</si>
  <si>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</si>
  <si>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</si>
  <si>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</si>
  <si>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</si>
  <si>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</si>
  <si>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</si>
  <si>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</si>
  <si>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</si>
  <si>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</si>
  <si>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</si>
  <si>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</si>
  <si>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</si>
  <si>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</si>
  <si>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</si>
  <si>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</si>
  <si>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</si>
  <si>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</si>
  <si>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</si>
  <si>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</si>
  <si>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</si>
  <si>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</si>
  <si>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</si>
  <si>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</si>
  <si>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</si>
  <si>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</si>
  <si>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</si>
  <si>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</si>
  <si>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</si>
  <si>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</si>
  <si>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</si>
  <si>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</si>
  <si>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</si>
  <si>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</si>
  <si>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</si>
  <si>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</si>
  <si>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</si>
  <si>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</si>
  <si>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</si>
  <si>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</si>
  <si>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</si>
  <si>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</si>
  <si>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</si>
  <si>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</si>
  <si>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</si>
  <si>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</si>
  <si>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</si>
  <si>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</si>
  <si>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</si>
  <si>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</si>
  <si>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</si>
  <si>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</si>
  <si>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</si>
  <si>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</si>
  <si>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</si>
  <si>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</si>
  <si>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</si>
  <si>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</si>
  <si>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</si>
  <si>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</si>
  <si>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</si>
  <si>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</si>
  <si>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</si>
  <si>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</si>
  <si>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</si>
  <si>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</si>
  <si>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</si>
  <si>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</si>
  <si>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</si>
  <si>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</si>
  <si>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</si>
  <si>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</si>
  <si>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</si>
  <si>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</si>
  <si>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</si>
  <si>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</si>
  <si>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</si>
  <si>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</si>
  <si>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</si>
  <si>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</si>
  <si>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</si>
  <si>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</si>
  <si>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</si>
  <si>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</si>
  <si>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</si>
  <si>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</si>
  <si>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</si>
  <si>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</si>
  <si>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</si>
  <si>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</si>
  <si>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</si>
  <si>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</si>
  <si>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</si>
  <si>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</si>
  <si>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</si>
  <si>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</si>
  <si>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</si>
  <si>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</si>
  <si>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</si>
  <si>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</si>
  <si>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</si>
  <si>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</si>
  <si>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</si>
  <si>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</si>
  <si>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</si>
  <si>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</si>
  <si>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</si>
  <si>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</si>
  <si>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</si>
  <si>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</si>
  <si>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</si>
  <si>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</si>
  <si>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</si>
  <si>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</si>
  <si>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</si>
  <si>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</si>
  <si>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</si>
  <si>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</si>
  <si>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</si>
  <si>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</si>
  <si>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</si>
  <si>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</si>
  <si>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</si>
  <si>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</si>
  <si>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</si>
  <si>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</si>
  <si>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</si>
  <si>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</si>
  <si>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</si>
  <si>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</si>
  <si>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</si>
  <si>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</si>
  <si>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</si>
  <si>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</si>
  <si>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</si>
  <si>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</si>
  <si>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</si>
  <si>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</si>
  <si>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</si>
  <si>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</si>
  <si>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</si>
  <si>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</si>
  <si>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</si>
  <si>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</si>
  <si>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</si>
  <si>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</si>
  <si>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</si>
  <si>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</si>
  <si>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</si>
  <si>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</si>
  <si>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</si>
  <si>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</si>
  <si>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</si>
  <si>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</si>
  <si>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</si>
  <si>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</si>
  <si>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</si>
  <si>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</si>
  <si>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</si>
  <si>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</si>
  <si>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</si>
  <si>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</si>
  <si>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</si>
  <si>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</si>
  <si>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</si>
  <si>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</si>
  <si>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</si>
  <si>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</si>
  <si>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</si>
  <si>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</si>
  <si>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</si>
  <si>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</si>
  <si>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</si>
  <si>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</si>
  <si>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</si>
  <si>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</si>
  <si>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</si>
  <si>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</si>
  <si>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</si>
  <si>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</si>
  <si>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</si>
  <si>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</si>
  <si>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</si>
  <si>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</si>
  <si>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</si>
  <si>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</si>
  <si>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</si>
  <si>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</si>
  <si>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</si>
  <si>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</si>
  <si>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</si>
  <si>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</si>
  <si>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</si>
  <si>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</si>
  <si>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</si>
  <si>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</si>
  <si>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</si>
  <si>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</si>
  <si>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</si>
  <si>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</si>
  <si>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</si>
  <si>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</si>
  <si>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</si>
  <si>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</si>
  <si>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</si>
  <si>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</si>
  <si>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</si>
  <si>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</si>
  <si>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</si>
  <si>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</si>
  <si>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</si>
  <si>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</si>
  <si>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</si>
  <si>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</si>
  <si>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</si>
  <si>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</si>
  <si>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</si>
  <si>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</si>
  <si>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</si>
  <si>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</si>
  <si>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</si>
  <si>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</si>
  <si>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</si>
  <si>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</si>
  <si>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</si>
  <si>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</si>
  <si>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</si>
  <si>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</si>
  <si>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</si>
  <si>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</si>
  <si>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</si>
  <si>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</si>
  <si>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</si>
  <si>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</si>
  <si>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</si>
  <si>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</si>
  <si>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</si>
  <si>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</si>
  <si>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</si>
  <si>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</si>
  <si>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</si>
  <si>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</si>
  <si>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</si>
  <si>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</si>
  <si>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</si>
  <si>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</si>
  <si>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</si>
  <si>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</si>
  <si>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</si>
  <si>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</si>
  <si>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</si>
  <si>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</si>
  <si>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</si>
  <si>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</si>
  <si>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</si>
  <si>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</si>
  <si>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</si>
  <si>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</si>
  <si>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</si>
  <si>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</si>
  <si>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</si>
  <si>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</si>
  <si>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</si>
  <si>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</si>
  <si>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</si>
  <si>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</si>
  <si>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</si>
  <si>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</si>
  <si>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</si>
  <si>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</si>
  <si>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</si>
  <si>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</si>
  <si>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</si>
  <si>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</si>
  <si>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</si>
  <si>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</si>
  <si>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</si>
  <si>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</si>
  <si>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</si>
  <si>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</si>
  <si>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</si>
  <si>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</si>
  <si>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</si>
  <si>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</si>
  <si>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</si>
  <si>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</si>
  <si>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</si>
  <si>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</si>
  <si>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</si>
  <si>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</si>
  <si>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</si>
  <si>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</si>
  <si>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</si>
  <si>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</si>
  <si>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</si>
  <si>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</si>
  <si>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</si>
  <si>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</si>
  <si>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</si>
  <si>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</si>
  <si>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</si>
  <si>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</si>
  <si>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</si>
  <si>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</si>
  <si>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</si>
  <si>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</si>
  <si>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</si>
  <si>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</si>
  <si>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</si>
  <si>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</si>
  <si>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</si>
  <si>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</si>
  <si>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</si>
  <si>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</si>
  <si>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</si>
  <si>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</si>
  <si>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</si>
  <si>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</si>
  <si>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</si>
  <si>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</si>
  <si>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</si>
  <si>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</si>
  <si>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</si>
  <si>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</si>
  <si>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</si>
  <si>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</si>
  <si>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</si>
  <si>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</si>
  <si>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</si>
  <si>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</si>
  <si>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</si>
  <si>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</si>
  <si>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</si>
  <si>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</si>
  <si>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</si>
  <si>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</si>
  <si>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</si>
  <si>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</si>
  <si>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</si>
  <si>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</si>
  <si>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</si>
  <si>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</si>
  <si>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</si>
  <si>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</si>
  <si>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</si>
  <si>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</si>
  <si>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</si>
  <si>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</si>
  <si>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</si>
  <si>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</si>
  <si>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</si>
  <si>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</si>
  <si>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</si>
  <si>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</si>
  <si>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</si>
  <si>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</si>
  <si>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</si>
  <si>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</si>
  <si>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</si>
  <si>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</si>
  <si>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</si>
  <si>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</si>
  <si>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</si>
  <si>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</si>
  <si>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</si>
  <si>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</si>
  <si>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</si>
  <si>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</si>
  <si>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</si>
  <si>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</si>
  <si>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</si>
  <si>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</si>
  <si>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</si>
  <si>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</si>
  <si>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</si>
  <si>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</si>
  <si>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</si>
  <si>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</si>
  <si>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</si>
  <si>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</si>
  <si>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</si>
  <si>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</si>
  <si>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</si>
  <si>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</si>
  <si>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</si>
  <si>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</si>
  <si>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</si>
  <si>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</si>
  <si>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</si>
  <si>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</si>
  <si>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</si>
  <si>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</si>
  <si>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</si>
  <si>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</si>
  <si>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</si>
  <si>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</si>
  <si>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</si>
  <si>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</si>
  <si>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</si>
  <si>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</si>
  <si>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</si>
  <si>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</si>
  <si>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</si>
  <si>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</si>
  <si>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</si>
  <si>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</si>
  <si>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</si>
  <si>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</si>
  <si>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</si>
  <si>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</si>
  <si>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</si>
  <si>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</si>
  <si>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</si>
  <si>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</si>
  <si>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</si>
  <si>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</si>
  <si>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</si>
  <si>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</si>
  <si>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</si>
  <si>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</si>
  <si>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</si>
  <si>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</si>
  <si>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</si>
  <si>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</si>
  <si>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</si>
  <si>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</si>
  <si>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</si>
  <si>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</si>
  <si>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</si>
  <si>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</si>
  <si>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</si>
  <si>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</si>
  <si>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</si>
  <si>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</si>
  <si>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</si>
  <si>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</si>
  <si>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</si>
  <si>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</si>
  <si>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</si>
  <si>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</si>
  <si>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</si>
  <si>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</si>
  <si>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</si>
  <si>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</si>
  <si>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</si>
  <si>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</si>
  <si>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</si>
  <si>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</si>
  <si>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</si>
  <si>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</si>
  <si>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</si>
  <si>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</si>
  <si>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</si>
  <si>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</si>
  <si>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</si>
  <si>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</si>
  <si>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</si>
  <si>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</si>
  <si>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</si>
  <si>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</si>
  <si>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</si>
  <si>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</si>
  <si>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</si>
  <si>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</si>
  <si>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</si>
  <si>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</si>
  <si>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</si>
  <si>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</si>
  <si>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</si>
  <si>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</si>
  <si>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</si>
  <si>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</si>
  <si>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</si>
  <si>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</si>
  <si>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</si>
  <si>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</si>
  <si>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</si>
  <si>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</si>
  <si>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</si>
  <si>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</si>
  <si>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</si>
  <si>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</si>
  <si>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</si>
  <si>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</si>
  <si>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</si>
  <si>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</si>
  <si>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</si>
  <si>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</si>
  <si>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</si>
  <si>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</si>
  <si>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</si>
  <si>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</si>
  <si>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</si>
  <si>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</si>
  <si>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</si>
  <si>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</si>
  <si>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</si>
  <si>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</si>
  <si>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</si>
  <si>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</si>
  <si>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</si>
  <si>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</si>
  <si>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</si>
  <si>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</si>
  <si>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</si>
  <si>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</si>
  <si>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</si>
  <si>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</si>
  <si>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</si>
  <si>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</si>
  <si>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</si>
  <si>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</si>
  <si>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</si>
  <si>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</si>
  <si>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</si>
  <si>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</si>
  <si>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</si>
  <si>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</si>
  <si>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</si>
  <si>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</si>
  <si>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</si>
  <si>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</si>
  <si>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</si>
  <si>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</si>
  <si>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</si>
  <si>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</si>
  <si>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</si>
  <si>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</si>
  <si>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</si>
  <si>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</si>
  <si>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</si>
  <si>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</si>
  <si>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</si>
  <si>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</si>
  <si>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</si>
  <si>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</si>
  <si>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</si>
  <si>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</si>
  <si>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</si>
  <si>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</si>
  <si>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</si>
  <si>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</si>
  <si>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</si>
  <si>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</si>
  <si>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</si>
  <si>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</si>
  <si>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</si>
  <si>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</si>
  <si>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</si>
  <si>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</si>
  <si>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</si>
  <si>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</si>
  <si>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</si>
  <si>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</si>
  <si>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</si>
  <si>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</si>
  <si>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</si>
  <si>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</si>
  <si>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</si>
  <si>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</si>
  <si>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</si>
  <si>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</si>
  <si>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</si>
  <si>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</si>
  <si>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</si>
  <si>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</si>
  <si>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</si>
  <si>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</si>
  <si>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</si>
  <si>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</si>
  <si>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</si>
  <si>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</si>
  <si>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</si>
  <si>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</si>
  <si>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</si>
  <si>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</si>
  <si>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</si>
  <si>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</si>
  <si>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</si>
  <si>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</si>
  <si>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</si>
  <si>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</si>
  <si>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</si>
  <si>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</si>
  <si>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</si>
  <si>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</si>
  <si>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</si>
  <si>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</si>
  <si>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</si>
  <si>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</si>
  <si>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</si>
  <si>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</si>
  <si>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</si>
  <si>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</si>
  <si>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</si>
  <si>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</si>
  <si>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</si>
  <si>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</si>
  <si>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</si>
  <si>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</si>
  <si>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</si>
  <si>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</si>
  <si>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</si>
  <si>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</si>
  <si>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</si>
  <si>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</si>
  <si>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</si>
  <si>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</si>
  <si>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</si>
  <si>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</si>
  <si>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</si>
  <si>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</si>
  <si>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</si>
  <si>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</si>
  <si>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</si>
  <si>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</si>
  <si>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</si>
  <si>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</si>
  <si>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</si>
  <si>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</si>
  <si>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</si>
  <si>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</si>
  <si>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</si>
  <si>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</si>
  <si>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</si>
  <si>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</si>
  <si>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</si>
  <si>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</si>
  <si>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</si>
  <si>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</si>
  <si>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</si>
  <si>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</si>
  <si>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</si>
  <si>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</si>
  <si>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</si>
  <si>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</si>
  <si>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</si>
  <si>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</si>
  <si>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</si>
  <si>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</si>
  <si>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</si>
  <si>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</si>
  <si>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</si>
  <si>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</si>
  <si>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</si>
  <si>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</si>
  <si>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</si>
  <si>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</si>
  <si>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</si>
  <si>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</si>
  <si>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</si>
  <si>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</si>
  <si>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</si>
  <si>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</si>
  <si>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</si>
  <si>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</si>
  <si>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</si>
  <si>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</si>
  <si>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</si>
  <si>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</si>
  <si>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</si>
  <si>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</si>
  <si>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</si>
  <si>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</si>
  <si>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</si>
  <si>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</si>
  <si>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</si>
  <si>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</si>
  <si>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</si>
  <si>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</si>
  <si>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</si>
  <si>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</si>
  <si>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</si>
  <si>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</si>
  <si>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</si>
  <si>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</si>
  <si>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</si>
  <si>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</si>
  <si>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</si>
  <si>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</si>
  <si>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</si>
  <si>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</si>
  <si>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</si>
  <si>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</si>
  <si>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</si>
  <si>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</si>
  <si>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</si>
  <si>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</si>
  <si>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</si>
  <si>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</si>
  <si>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</si>
  <si>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</si>
  <si>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</si>
  <si>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</si>
  <si>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</si>
  <si>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</si>
  <si>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</si>
  <si>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</si>
  <si>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</si>
  <si>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</si>
  <si>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</si>
  <si>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</si>
  <si>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</si>
  <si>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</si>
  <si>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</si>
  <si>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</si>
  <si>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</si>
  <si>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</si>
  <si>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</si>
  <si>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</si>
  <si>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</si>
  <si>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</si>
  <si>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</si>
  <si>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</si>
  <si>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</si>
  <si>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</si>
  <si>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</si>
  <si>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</si>
  <si>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</si>
  <si>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</si>
  <si>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</si>
  <si>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</si>
  <si>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</si>
  <si>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</si>
  <si>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</si>
  <si>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</si>
  <si>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</si>
  <si>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</si>
  <si>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</si>
  <si>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</si>
  <si>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</si>
  <si>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</si>
  <si>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</si>
  <si>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</si>
  <si>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</si>
  <si>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</si>
  <si>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</si>
  <si>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</si>
  <si>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</si>
  <si>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</si>
  <si>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</si>
  <si>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</si>
  <si>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</si>
  <si>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</si>
  <si>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</si>
  <si>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</si>
  <si>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</si>
  <si>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</si>
  <si>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</si>
  <si>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</si>
  <si>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</si>
  <si>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</si>
  <si>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</si>
  <si>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</si>
  <si>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</si>
  <si>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</si>
  <si>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</si>
  <si>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</si>
  <si>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</si>
  <si>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</si>
  <si>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</si>
  <si>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</si>
  <si>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</si>
  <si>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</si>
  <si>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</si>
  <si>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</si>
  <si>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</si>
  <si>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</si>
  <si>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</si>
  <si>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</si>
  <si>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</si>
  <si>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</si>
  <si>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</si>
  <si>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</si>
  <si>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</si>
  <si>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</si>
  <si>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</si>
  <si>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</si>
  <si>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</si>
  <si>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</si>
  <si>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</si>
  <si>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</si>
  <si>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</si>
  <si>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</si>
  <si>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</si>
  <si>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</si>
  <si>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</si>
  <si>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</si>
  <si>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</si>
  <si>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</si>
  <si>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</si>
  <si>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</si>
  <si>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</si>
  <si>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</si>
  <si>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</si>
  <si>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</si>
  <si>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</si>
  <si>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</si>
  <si>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</si>
  <si>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</si>
  <si>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</si>
  <si>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</si>
  <si>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</si>
  <si>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</si>
  <si>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</si>
  <si>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</si>
  <si>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</si>
  <si>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</si>
  <si>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</si>
  <si>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</si>
  <si>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</si>
  <si>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</si>
  <si>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</si>
  <si>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</si>
  <si>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</si>
  <si>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</si>
  <si>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</si>
  <si>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</si>
  <si>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</si>
  <si>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</si>
  <si>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</si>
  <si>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</si>
  <si>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</si>
  <si>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</si>
  <si>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</si>
  <si>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</si>
  <si>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</si>
  <si>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</si>
  <si>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</si>
  <si>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</si>
  <si>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</si>
  <si>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</si>
  <si>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</si>
  <si>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</si>
  <si>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</si>
  <si>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</si>
  <si>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</si>
  <si>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</si>
  <si>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</si>
  <si>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</si>
  <si>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</si>
  <si>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</si>
  <si>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</si>
  <si>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</si>
  <si>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</si>
  <si>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</si>
  <si>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</si>
  <si>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</si>
  <si>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</si>
  <si>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</si>
  <si>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</si>
  <si>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</si>
  <si>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</si>
  <si>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</si>
  <si>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</si>
  <si>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</si>
  <si>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</si>
  <si>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</si>
  <si>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</si>
  <si>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</si>
  <si>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</si>
  <si>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</si>
  <si>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</si>
  <si>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</si>
  <si>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</si>
  <si>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</si>
  <si>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</si>
  <si>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</si>
  <si>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</si>
  <si>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</si>
  <si>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</si>
  <si>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</si>
  <si>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</si>
  <si>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</si>
  <si>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</si>
  <si>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</si>
  <si>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</si>
  <si>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</si>
  <si>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</si>
  <si>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</si>
  <si>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</si>
  <si>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</si>
  <si>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</si>
  <si>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</si>
  <si>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</si>
  <si>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</si>
  <si>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</si>
  <si>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</si>
  <si>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</si>
  <si>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</si>
  <si>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</si>
  <si>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</si>
  <si>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</si>
  <si>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</si>
  <si>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</si>
  <si>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</si>
  <si>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</si>
  <si>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</si>
  <si>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</si>
  <si>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</si>
  <si>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</si>
  <si>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</si>
  <si>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</si>
  <si>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</si>
  <si>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</si>
  <si>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</si>
  <si>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</si>
  <si>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</si>
  <si>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</si>
  <si>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</si>
  <si>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</si>
  <si>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</si>
  <si>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</si>
  <si>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</si>
  <si>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</si>
  <si>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</si>
  <si>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</si>
  <si>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</si>
  <si>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</si>
  <si>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</si>
  <si>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</si>
  <si>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</si>
  <si>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</si>
  <si>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</si>
  <si>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</si>
  <si>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</si>
  <si>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</si>
  <si>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</si>
  <si>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</si>
  <si>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</si>
  <si>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</si>
  <si>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</si>
  <si>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</si>
  <si>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</si>
  <si>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</si>
  <si>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</si>
  <si>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</si>
  <si>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</si>
  <si>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</si>
  <si>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</si>
  <si>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</si>
  <si>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</si>
  <si>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</si>
  <si>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</si>
  <si>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</si>
  <si>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</si>
  <si>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</si>
  <si>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</si>
  <si>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</si>
  <si>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</si>
  <si>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</si>
  <si>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</si>
  <si>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</si>
  <si>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</si>
  <si>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</si>
  <si>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</si>
  <si>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</si>
  <si>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</si>
  <si>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</si>
  <si>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</si>
  <si>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</si>
  <si>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</si>
  <si>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</si>
  <si>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</si>
  <si>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</si>
  <si>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</si>
  <si>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</si>
  <si>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</si>
  <si>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</si>
  <si>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</si>
  <si>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</si>
  <si>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</si>
  <si>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</si>
  <si>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</si>
  <si>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</si>
  <si>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</si>
  <si>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</si>
  <si>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</si>
  <si>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</si>
  <si>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</si>
  <si>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</si>
  <si>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</si>
  <si>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</si>
  <si>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</si>
  <si>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</si>
  <si>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</si>
  <si>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</si>
  <si>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</si>
  <si>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</si>
  <si>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</si>
  <si>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</si>
  <si>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</si>
  <si>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</si>
  <si>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</si>
  <si>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</si>
  <si>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</si>
  <si>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</si>
  <si>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</si>
  <si>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</si>
  <si>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</si>
  <si>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</si>
  <si>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</si>
  <si>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</si>
  <si>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</si>
  <si>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</si>
  <si>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</si>
  <si>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</si>
  <si>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</si>
  <si>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</si>
  <si>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</si>
  <si>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</si>
  <si>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</si>
  <si>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</si>
  <si>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</si>
  <si>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</si>
  <si>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</si>
  <si>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</si>
  <si>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</si>
  <si>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</si>
  <si>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</si>
  <si>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</si>
  <si>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</si>
  <si>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</si>
  <si>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</si>
  <si>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</si>
  <si>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</si>
  <si>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</si>
  <si>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</si>
  <si>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</si>
  <si>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</si>
  <si>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</si>
  <si>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</si>
  <si>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</si>
  <si>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</si>
  <si>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</si>
  <si>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</si>
  <si>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</si>
  <si>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</si>
  <si>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</si>
  <si>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</si>
  <si>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</si>
  <si>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</si>
  <si>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</si>
  <si>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</si>
  <si>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</si>
  <si>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</si>
  <si>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</si>
  <si>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</si>
  <si>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</si>
  <si>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</si>
  <si>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</si>
  <si>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</si>
  <si>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</si>
  <si>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</si>
  <si>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</si>
  <si>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</si>
  <si>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</si>
  <si>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</si>
  <si>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</si>
  <si>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</si>
  <si>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</si>
  <si>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</si>
  <si>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</si>
  <si>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</si>
  <si>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</si>
  <si>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</si>
  <si>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</si>
  <si>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</si>
  <si>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</si>
  <si>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</si>
  <si>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</si>
  <si>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</si>
  <si>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</si>
  <si>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</si>
  <si>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</si>
  <si>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</si>
  <si>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</si>
  <si>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</si>
  <si>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</si>
  <si>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</si>
  <si>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</si>
  <si>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</si>
  <si>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</si>
  <si>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</si>
  <si>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</si>
  <si>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</si>
  <si>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</si>
  <si>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</si>
  <si>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</si>
  <si>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</si>
  <si>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</si>
  <si>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</si>
  <si>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</si>
  <si>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</si>
  <si>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</si>
  <si>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</si>
  <si>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</si>
  <si>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</si>
  <si>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</si>
  <si>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</si>
  <si>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</si>
  <si>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</si>
  <si>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</si>
  <si>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</si>
  <si>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</si>
  <si>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</si>
  <si>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</si>
  <si>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</si>
  <si>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</si>
  <si>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</si>
  <si>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</si>
  <si>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</si>
  <si>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</si>
  <si>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</si>
  <si>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</si>
  <si>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</si>
  <si>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</si>
  <si>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</si>
  <si>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</si>
  <si>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</si>
  <si>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</si>
  <si>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</si>
  <si>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</si>
  <si>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</si>
  <si>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</si>
  <si>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</si>
  <si>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</si>
  <si>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</si>
  <si>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</si>
  <si>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</si>
  <si>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</si>
  <si>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</si>
  <si>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</si>
  <si>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</si>
  <si>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</si>
  <si>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</si>
  <si>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</si>
  <si>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</si>
  <si>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</si>
  <si>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</si>
  <si>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</si>
  <si>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</si>
  <si>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</si>
  <si>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</si>
  <si>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</si>
  <si>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</si>
  <si>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</si>
  <si>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</si>
  <si>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</si>
  <si>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</si>
  <si>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</si>
  <si>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</si>
  <si>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</si>
  <si>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</si>
  <si>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</si>
  <si>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</si>
  <si>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</si>
  <si>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</si>
  <si>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</si>
  <si>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</si>
  <si>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</si>
  <si>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</si>
  <si>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</si>
  <si>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</si>
  <si>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</si>
  <si>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</si>
  <si>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</si>
  <si>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</si>
  <si>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</si>
  <si>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</si>
  <si>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</si>
  <si>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</si>
  <si>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</si>
  <si>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</si>
  <si>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</si>
  <si>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</si>
  <si>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</si>
  <si>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</si>
  <si>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</si>
  <si>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</si>
  <si>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</si>
  <si>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</si>
  <si>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</si>
  <si>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</si>
  <si>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</si>
  <si>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</si>
  <si>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</si>
  <si>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</si>
  <si>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</si>
  <si>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</si>
  <si>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</si>
  <si>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</si>
  <si>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</si>
  <si>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</si>
  <si>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</si>
  <si>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</si>
  <si>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</si>
  <si>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</si>
  <si>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</si>
  <si>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</si>
  <si>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</si>
  <si>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</si>
  <si>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</si>
  <si>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</si>
  <si>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</si>
  <si>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</si>
  <si>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</si>
  <si>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</si>
  <si>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</si>
  <si>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</si>
  <si>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</si>
  <si>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</si>
  <si>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</si>
  <si>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</si>
  <si>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</si>
  <si>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</si>
  <si>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</si>
  <si>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</si>
  <si>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</si>
  <si>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</si>
  <si>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</si>
  <si>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</si>
  <si>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</si>
  <si>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</si>
  <si>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</si>
  <si>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</si>
  <si>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</si>
  <si>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</si>
  <si>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</si>
  <si>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</si>
  <si>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</si>
  <si>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</si>
  <si>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</si>
  <si>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</si>
  <si>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</si>
  <si>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</si>
  <si>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</si>
  <si>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</si>
  <si>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</si>
  <si>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</si>
  <si>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</si>
  <si>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</si>
  <si>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</si>
  <si>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</si>
  <si>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</si>
  <si>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</si>
  <si>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</si>
  <si>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</si>
  <si>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</si>
  <si>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</si>
  <si>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</si>
  <si>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</si>
  <si>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</si>
  <si>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</si>
  <si>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</si>
  <si>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</si>
  <si>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</si>
  <si>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</si>
  <si>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</si>
  <si>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</si>
  <si>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</si>
  <si>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</si>
  <si>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</si>
  <si>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</si>
  <si>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</si>
  <si>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</si>
  <si>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</si>
  <si>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</si>
  <si>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</si>
  <si>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</si>
  <si>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</si>
  <si>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</si>
  <si>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</si>
  <si>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</si>
  <si>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</si>
  <si>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</si>
  <si>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</si>
  <si>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</si>
  <si>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</si>
  <si>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</si>
  <si>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</si>
  <si>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</si>
  <si>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</si>
  <si>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</si>
  <si>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</si>
  <si>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</si>
  <si>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</si>
  <si>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</si>
  <si>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</si>
  <si>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</si>
  <si>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</si>
  <si>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</si>
  <si>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</si>
  <si>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</si>
  <si>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</si>
  <si>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</si>
  <si>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</si>
  <si>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</si>
  <si>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</si>
  <si>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</si>
  <si>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</si>
  <si>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</si>
  <si>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</si>
  <si>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</si>
  <si>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</si>
  <si>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</si>
  <si>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</si>
  <si>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</si>
  <si>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</si>
  <si>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</si>
  <si>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</si>
  <si>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</si>
  <si>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</si>
  <si>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</si>
  <si>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</si>
  <si>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</si>
  <si>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</si>
  <si>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</si>
  <si>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</si>
  <si>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</si>
  <si>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</si>
  <si>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</si>
  <si>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</si>
  <si>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</si>
  <si>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</si>
  <si>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</si>
  <si>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</si>
  <si>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</si>
  <si>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</si>
  <si>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</si>
  <si>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</si>
  <si>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</si>
  <si>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</si>
  <si>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</si>
  <si>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</si>
  <si>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</si>
  <si>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</si>
  <si>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</si>
  <si>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</si>
  <si>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</si>
  <si>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</si>
  <si>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</si>
  <si>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</si>
  <si>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</si>
  <si>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</si>
  <si>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</si>
  <si>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</si>
  <si>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</si>
  <si>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</si>
  <si>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</si>
  <si>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</si>
  <si>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</si>
  <si>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</si>
  <si>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</si>
  <si>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</si>
  <si>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</si>
  <si>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</si>
  <si>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</si>
  <si>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</si>
  <si>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</si>
  <si>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</si>
  <si>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</si>
  <si>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</si>
  <si>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</si>
  <si>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</si>
  <si>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</si>
  <si>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</si>
  <si>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</si>
  <si>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</si>
  <si>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</si>
  <si>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</si>
  <si>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</si>
  <si>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</si>
  <si>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</si>
  <si>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</si>
  <si>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</si>
  <si>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</si>
  <si>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</si>
  <si>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</si>
  <si>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</si>
  <si>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</si>
  <si>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</si>
  <si>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</si>
  <si>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</si>
  <si>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</si>
  <si>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</si>
  <si>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</si>
  <si>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</si>
  <si>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</si>
  <si>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</si>
  <si>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</si>
  <si>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</si>
  <si>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</si>
  <si>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</si>
  <si>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</si>
  <si>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</si>
  <si>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</si>
  <si>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</si>
  <si>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</si>
  <si>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</si>
  <si>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</si>
  <si>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</si>
  <si>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</si>
  <si>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</si>
  <si>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</si>
  <si>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</si>
  <si>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</si>
  <si>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</si>
  <si>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</si>
  <si>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</si>
  <si>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</si>
  <si>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</si>
  <si>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</si>
  <si>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</si>
  <si>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</si>
  <si>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</si>
  <si>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</si>
  <si>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</si>
  <si>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</si>
  <si>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</si>
  <si>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</si>
  <si>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</si>
  <si>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</si>
  <si>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</si>
  <si>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</si>
  <si>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</si>
  <si>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</si>
  <si>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</si>
  <si>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</si>
  <si>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</si>
  <si>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</si>
  <si>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</si>
  <si>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</si>
  <si>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</si>
  <si>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</si>
  <si>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</si>
  <si>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</si>
  <si>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</si>
  <si>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</si>
  <si>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</si>
  <si>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</si>
  <si>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</si>
  <si>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</si>
  <si>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</si>
  <si>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</si>
  <si>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</si>
  <si>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</si>
  <si>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</si>
  <si>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</si>
  <si>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</si>
  <si>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</si>
  <si>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</si>
  <si>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</si>
  <si>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</si>
  <si>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</si>
  <si>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</si>
  <si>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</si>
  <si>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</si>
  <si>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</si>
  <si>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</si>
  <si>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</si>
  <si>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</si>
  <si>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</si>
  <si>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</si>
  <si>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</si>
  <si>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</si>
  <si>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</si>
  <si>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</si>
  <si>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</si>
  <si>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</si>
  <si>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</si>
  <si>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</si>
  <si>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</si>
  <si>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</si>
  <si>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</si>
  <si>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</si>
  <si>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</si>
  <si>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</si>
  <si>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</si>
  <si>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</si>
  <si>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</si>
  <si>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</si>
  <si>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</si>
  <si>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</si>
  <si>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</si>
  <si>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</si>
  <si>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</si>
  <si>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</si>
  <si>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</si>
  <si>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</si>
  <si>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</si>
  <si>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</si>
  <si>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</si>
  <si>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</si>
  <si>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</si>
  <si>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</si>
  <si>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</si>
  <si>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</si>
  <si>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</si>
  <si>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</si>
  <si>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</si>
  <si>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</si>
  <si>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</si>
  <si>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</si>
  <si>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</si>
  <si>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</si>
  <si>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</si>
  <si>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</si>
  <si>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</si>
  <si>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</si>
  <si>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</si>
  <si>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</si>
  <si>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</si>
  <si>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</si>
  <si>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</si>
  <si>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</si>
  <si>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</si>
  <si>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</si>
  <si>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</si>
  <si>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</si>
  <si>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</si>
  <si>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</si>
  <si>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</si>
  <si>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</si>
  <si>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</si>
  <si>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</si>
  <si>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</si>
  <si>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</si>
  <si>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</si>
  <si>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</si>
  <si>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</si>
  <si>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</si>
  <si>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</si>
  <si>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</si>
  <si>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</si>
  <si>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</si>
  <si>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</si>
  <si>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</si>
  <si>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</si>
  <si>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</si>
  <si>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</si>
  <si>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</si>
  <si>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</si>
  <si>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</si>
  <si>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</si>
  <si>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</si>
  <si>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</si>
  <si>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</si>
  <si>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</si>
  <si>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</si>
  <si>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</si>
  <si>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</si>
  <si>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</si>
  <si>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</si>
  <si>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</si>
  <si>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</si>
  <si>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</si>
  <si>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</si>
  <si>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</si>
  <si>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</si>
  <si>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</si>
  <si>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</si>
  <si>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</si>
  <si>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</si>
  <si>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</si>
  <si>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</si>
  <si>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</si>
  <si>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</si>
  <si>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</si>
  <si>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</si>
  <si>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</si>
  <si>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</si>
  <si>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</si>
  <si>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</si>
  <si>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</si>
  <si>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</si>
  <si>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</si>
  <si>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</si>
  <si>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</si>
  <si>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</si>
  <si>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</si>
  <si>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</si>
  <si>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</si>
  <si>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</si>
  <si>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</si>
  <si>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</si>
  <si>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</si>
  <si>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</si>
  <si>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</si>
  <si>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</si>
  <si>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</si>
  <si>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</si>
  <si>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</si>
  <si>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</si>
  <si>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</si>
  <si>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</si>
  <si>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</si>
  <si>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</si>
  <si>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</si>
  <si>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</si>
  <si>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</si>
  <si>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</si>
  <si>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</si>
  <si>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</si>
  <si>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</si>
  <si>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</si>
  <si>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</si>
  <si>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</si>
  <si>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</si>
  <si>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</si>
  <si>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</si>
  <si>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</si>
  <si>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</si>
  <si>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</si>
  <si>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</si>
  <si>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</si>
  <si>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</si>
  <si>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</si>
  <si>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</si>
  <si>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</si>
  <si>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</si>
  <si>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</si>
  <si>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</si>
  <si>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</si>
  <si>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</si>
  <si>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</si>
  <si>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</si>
  <si>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</si>
  <si>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</si>
  <si>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</si>
  <si>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</si>
  <si>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</si>
  <si>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</si>
  <si>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</si>
  <si>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</si>
  <si>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</si>
  <si>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</si>
  <si>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</si>
  <si>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</si>
  <si>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</si>
  <si>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</si>
  <si>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</si>
  <si>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</si>
  <si>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</si>
  <si>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</si>
  <si>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</si>
  <si>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</si>
  <si>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</si>
  <si>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</si>
  <si>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</si>
  <si>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</si>
  <si>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</si>
  <si>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</si>
  <si>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</si>
  <si>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</si>
  <si>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</si>
  <si>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</si>
  <si>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</si>
  <si>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</si>
  <si>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</si>
  <si>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</si>
  <si>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</si>
  <si>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</si>
  <si>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</si>
  <si>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</si>
  <si>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</si>
  <si>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</si>
  <si>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</si>
  <si>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</si>
  <si>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</si>
  <si>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</si>
  <si>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</si>
  <si>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</si>
  <si>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</si>
  <si>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</si>
  <si>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</si>
  <si>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</si>
  <si>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</si>
  <si>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</si>
  <si>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</si>
  <si>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</si>
  <si>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</si>
  <si>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</si>
  <si>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</si>
  <si>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</si>
  <si>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</si>
  <si>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</si>
  <si>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</si>
  <si>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</si>
  <si>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</si>
  <si>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</si>
  <si>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</si>
  <si>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</si>
  <si>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</si>
  <si>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</si>
  <si>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</si>
  <si>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</si>
  <si>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</si>
  <si>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</si>
  <si>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</si>
  <si>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</si>
  <si>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</si>
  <si>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</si>
  <si>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</si>
  <si>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</si>
  <si>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</si>
  <si>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</si>
  <si>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</si>
  <si>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</si>
  <si>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</si>
  <si>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</si>
  <si>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</si>
  <si>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</si>
  <si>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</si>
  <si>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</si>
  <si>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</si>
  <si>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</si>
  <si>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</si>
  <si>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</si>
  <si>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</si>
  <si>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</si>
  <si>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</si>
  <si>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</si>
  <si>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</si>
  <si>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</si>
  <si>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</si>
  <si>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</si>
  <si>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</si>
  <si>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</si>
  <si>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</si>
  <si>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</si>
  <si>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</si>
  <si>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</si>
  <si>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</si>
  <si>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</si>
  <si>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</si>
  <si>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</si>
  <si>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</si>
  <si>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</si>
  <si>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</si>
  <si>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</si>
  <si>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</si>
  <si>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</si>
  <si>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</si>
  <si>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</si>
  <si>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</si>
  <si>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</si>
  <si>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</si>
  <si>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</si>
  <si>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</si>
  <si>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</si>
  <si>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</si>
  <si>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</si>
  <si>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</si>
  <si>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</si>
  <si>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</si>
  <si>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</si>
  <si>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</si>
  <si>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</si>
  <si>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</si>
  <si>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</si>
  <si>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</si>
  <si>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</si>
  <si>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</si>
  <si>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</si>
  <si>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</si>
  <si>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</si>
  <si>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</si>
  <si>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</si>
  <si>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</si>
  <si>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</si>
  <si>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</si>
  <si>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</si>
  <si>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</si>
  <si>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</si>
  <si>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</si>
  <si>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</si>
  <si>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</si>
  <si>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</si>
  <si>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</si>
  <si>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</si>
  <si>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</si>
  <si>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</si>
  <si>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</si>
  <si>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</si>
  <si>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</si>
  <si>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</si>
  <si>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</si>
  <si>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</si>
  <si>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</si>
  <si>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</si>
  <si>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</si>
  <si>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</si>
  <si>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</si>
  <si>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</si>
  <si>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</si>
  <si>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</si>
  <si>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</si>
  <si>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</si>
  <si>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</si>
  <si>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</si>
  <si>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</si>
  <si>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</si>
  <si>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</si>
  <si>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</si>
  <si>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</si>
  <si>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</si>
  <si>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</si>
  <si>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</si>
  <si>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</si>
  <si>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</si>
  <si>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</si>
  <si>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</si>
  <si>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</si>
  <si>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</si>
  <si>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</si>
  <si>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</si>
  <si>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</si>
  <si>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</si>
  <si>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</si>
  <si>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</si>
  <si>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</si>
  <si>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</si>
  <si>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</si>
  <si>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</si>
  <si>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</si>
  <si>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</si>
  <si>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</si>
  <si>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</si>
  <si>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</si>
  <si>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</si>
  <si>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</si>
  <si>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</si>
  <si>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</si>
  <si>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</si>
  <si>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</si>
  <si>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</si>
  <si>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</si>
  <si>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</si>
  <si>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</si>
  <si>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</si>
  <si>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</si>
  <si>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</si>
  <si>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</si>
  <si>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</si>
  <si>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</si>
  <si>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</si>
  <si>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</si>
  <si>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</si>
  <si>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</si>
  <si>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</si>
  <si>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</si>
  <si>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</si>
  <si>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</si>
  <si>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</si>
  <si>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</si>
  <si>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</si>
  <si>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</si>
  <si>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</si>
  <si>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</si>
  <si>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</si>
  <si>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</si>
  <si>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</si>
  <si>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</si>
  <si>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</si>
  <si>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</si>
  <si>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</si>
  <si>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</si>
  <si>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</si>
  <si>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</si>
  <si>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</si>
  <si>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</si>
  <si>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</si>
  <si>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</si>
  <si>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</si>
  <si>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</si>
  <si>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</si>
  <si>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</si>
  <si>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</si>
  <si>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</si>
  <si>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</si>
  <si>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</si>
  <si>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</si>
  <si>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</si>
  <si>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</si>
  <si>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</si>
  <si>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</si>
  <si>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</si>
  <si>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</si>
  <si>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</si>
  <si>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</si>
  <si>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</si>
  <si>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</si>
  <si>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</si>
  <si>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</si>
  <si>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</si>
  <si>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</si>
  <si>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</si>
  <si>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</si>
  <si>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</si>
  <si>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</si>
  <si>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</si>
  <si>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</si>
  <si>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</si>
  <si>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</si>
  <si>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</si>
  <si>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</si>
  <si>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</si>
  <si>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</si>
  <si>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</si>
  <si>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</si>
  <si>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</si>
  <si>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</si>
  <si>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</si>
  <si>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</si>
  <si>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</si>
  <si>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</si>
  <si>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</si>
  <si>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</si>
  <si>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</si>
  <si>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</si>
  <si>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</si>
  <si>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</si>
  <si>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</si>
  <si>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</si>
  <si>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</si>
  <si>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</si>
  <si>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</si>
  <si>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</si>
  <si>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</si>
  <si>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</si>
  <si>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</si>
  <si>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</si>
  <si>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</si>
  <si>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</si>
  <si>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</si>
  <si>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</si>
  <si>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</si>
  <si>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</si>
  <si>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</si>
  <si>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</si>
  <si>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</si>
  <si>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</si>
  <si>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</si>
  <si>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</si>
  <si>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</si>
  <si>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</si>
  <si>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</si>
  <si>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</si>
  <si>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</si>
  <si>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</si>
  <si>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</si>
  <si>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</si>
  <si>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</si>
  <si>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</si>
  <si>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</si>
  <si>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</si>
  <si>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</si>
  <si>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</si>
  <si>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</si>
  <si>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</si>
  <si>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</si>
  <si>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</si>
  <si>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</si>
  <si>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</si>
  <si>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</si>
  <si>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</si>
  <si>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</si>
  <si>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</si>
  <si>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</si>
  <si>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</si>
  <si>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</si>
  <si>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</si>
  <si>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</si>
  <si>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</si>
  <si>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</si>
  <si>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</si>
  <si>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</si>
  <si>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</si>
  <si>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</si>
  <si>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</si>
  <si>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</si>
  <si>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</si>
  <si>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</si>
  <si>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</si>
  <si>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</si>
  <si>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</si>
  <si>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</si>
  <si>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</si>
  <si>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</si>
  <si>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</si>
  <si>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</si>
  <si>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</si>
  <si>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</si>
  <si>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</si>
  <si>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</si>
  <si>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</si>
  <si>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</si>
  <si>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</si>
  <si>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</si>
  <si>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</si>
  <si>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</si>
  <si>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</si>
  <si>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</si>
  <si>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</si>
  <si>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</si>
  <si>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</si>
  <si>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</si>
  <si>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</si>
  <si>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</si>
  <si>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</si>
  <si>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</si>
  <si>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</si>
  <si>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</si>
  <si>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</si>
  <si>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</si>
  <si>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</si>
  <si>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</si>
  <si>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</si>
  <si>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</si>
  <si>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</si>
  <si>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</si>
  <si>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</si>
  <si>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</si>
  <si>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</si>
  <si>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</si>
  <si>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</si>
  <si>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</si>
  <si>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</si>
  <si>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</si>
  <si>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</si>
  <si>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</si>
  <si>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</si>
  <si>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</si>
  <si>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</si>
  <si>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</si>
  <si>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</si>
  <si>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</si>
  <si>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</si>
  <si>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</si>
  <si>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</si>
  <si>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</si>
  <si>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</si>
  <si>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</si>
  <si>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</si>
  <si>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</si>
  <si>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</si>
  <si>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</si>
  <si>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</si>
  <si>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</si>
  <si>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</si>
  <si>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</si>
  <si>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</si>
  <si>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</si>
  <si>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</si>
  <si>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</si>
  <si>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</si>
  <si>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</si>
  <si>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</si>
  <si>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</si>
  <si>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</si>
  <si>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</si>
  <si>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</si>
  <si>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</si>
  <si>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</si>
  <si>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</si>
  <si>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</si>
  <si>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</si>
  <si>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</si>
  <si>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</si>
  <si>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</si>
  <si>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</si>
  <si>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</si>
  <si>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</si>
  <si>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</si>
  <si>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</si>
  <si>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</si>
  <si>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</si>
  <si>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</si>
  <si>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</si>
  <si>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</si>
  <si>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</si>
  <si>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</si>
  <si>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</si>
  <si>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</si>
  <si>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</si>
  <si>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</si>
  <si>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</si>
  <si>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</si>
  <si>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</si>
  <si>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</si>
  <si>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</si>
  <si>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</si>
  <si>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</si>
  <si>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</si>
  <si>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</si>
  <si>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</si>
  <si>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</si>
  <si>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</si>
  <si>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</si>
  <si>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</si>
  <si>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</si>
  <si>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</si>
  <si>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</si>
  <si>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</si>
  <si>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</si>
  <si>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</si>
  <si>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</si>
  <si>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</si>
  <si>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</si>
  <si>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</si>
  <si>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</si>
  <si>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</si>
  <si>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</si>
  <si>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</si>
  <si>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</si>
  <si>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</si>
  <si>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</si>
  <si>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</si>
  <si>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</si>
  <si>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</si>
  <si>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</si>
  <si>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</si>
  <si>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</si>
  <si>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</si>
  <si>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</si>
  <si>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</si>
  <si>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</si>
  <si>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</si>
  <si>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</si>
  <si>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</si>
  <si>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</si>
  <si>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</si>
  <si>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</si>
  <si>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</si>
  <si>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</si>
  <si>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</si>
  <si>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</si>
  <si>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</si>
  <si>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</si>
  <si>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</si>
  <si>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</si>
  <si>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</si>
  <si>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</si>
  <si>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</si>
  <si>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</si>
  <si>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</si>
  <si>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</si>
  <si>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</si>
  <si>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</si>
  <si>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</si>
  <si>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</si>
  <si>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</si>
  <si>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</si>
  <si>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</si>
  <si>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</si>
  <si>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</si>
  <si>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</si>
  <si>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</si>
  <si>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</si>
  <si>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</si>
  <si>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</si>
  <si>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</si>
  <si>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</si>
  <si>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</si>
  <si>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</si>
  <si>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</si>
  <si>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</si>
  <si>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</si>
  <si>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</si>
  <si>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</si>
  <si>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</si>
  <si>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</si>
  <si>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</si>
  <si>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</si>
  <si>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</si>
  <si>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</si>
  <si>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</si>
  <si>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</si>
  <si>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</si>
  <si>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</si>
  <si>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</si>
  <si>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</si>
  <si>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</si>
  <si>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</si>
  <si>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</si>
  <si>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</si>
  <si>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</si>
  <si>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</si>
  <si>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</si>
  <si>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</si>
  <si>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</si>
  <si>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</si>
  <si>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</si>
  <si>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</si>
  <si>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</si>
  <si>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</si>
  <si>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</si>
  <si>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</si>
  <si>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</si>
  <si>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</si>
  <si>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</si>
  <si>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</si>
  <si>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</si>
  <si>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</si>
  <si>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</si>
  <si>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</si>
  <si>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</si>
  <si>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</si>
  <si>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</si>
  <si>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</si>
  <si>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</si>
  <si>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</si>
  <si>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</si>
  <si>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</si>
  <si>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</si>
  <si>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</si>
  <si>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</si>
  <si>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</si>
  <si>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</si>
  <si>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</si>
  <si>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</si>
  <si>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</si>
  <si>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</si>
  <si>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</si>
  <si>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</si>
  <si>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</si>
  <si>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</si>
  <si>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</si>
  <si>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</si>
  <si>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</si>
  <si>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</si>
  <si>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</si>
  <si>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</si>
  <si>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</si>
  <si>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</si>
  <si>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</si>
  <si>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</si>
  <si>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</si>
  <si>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</si>
  <si>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</si>
  <si>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</si>
  <si>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</si>
  <si>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</si>
  <si>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</si>
  <si>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</si>
  <si>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</si>
  <si>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</si>
  <si>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</si>
  <si>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</si>
  <si>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</si>
  <si>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</si>
  <si>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</si>
  <si>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</si>
  <si>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</si>
  <si>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</si>
  <si>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</si>
  <si>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</si>
  <si>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</si>
  <si>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</si>
  <si>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</si>
  <si>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</si>
  <si>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</si>
  <si>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</si>
  <si>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</si>
  <si>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</si>
  <si>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</si>
  <si>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</si>
  <si>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</si>
  <si>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</si>
  <si>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</si>
  <si>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</si>
  <si>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</si>
  <si>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</si>
  <si>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</si>
  <si>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</si>
  <si>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</si>
  <si>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</si>
  <si>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</si>
  <si>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</si>
  <si>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</si>
  <si>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</si>
  <si>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</si>
  <si>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</si>
  <si>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</si>
  <si>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</si>
  <si>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</si>
  <si>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</si>
  <si>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</si>
  <si>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</si>
  <si>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</si>
  <si>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</si>
  <si>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</si>
  <si>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</si>
  <si>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</si>
  <si>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</si>
  <si>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</si>
  <si>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</si>
  <si>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</si>
  <si>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</si>
  <si>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</si>
  <si>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</si>
  <si>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</si>
  <si>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</si>
  <si>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</si>
  <si>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</si>
  <si>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</si>
  <si>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</si>
  <si>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</si>
  <si>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</si>
  <si>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</si>
  <si>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</si>
  <si>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</si>
  <si>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</si>
  <si>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</si>
  <si>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</si>
  <si>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</si>
  <si>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</si>
  <si>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</si>
  <si>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</si>
  <si>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</si>
  <si>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</si>
  <si>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</si>
  <si>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</si>
  <si>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</si>
  <si>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</si>
  <si>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</si>
  <si>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</si>
  <si>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</si>
  <si>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</si>
  <si>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</si>
  <si>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</si>
  <si>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</si>
  <si>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</si>
  <si>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</si>
  <si>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</si>
  <si>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</si>
  <si>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</si>
  <si>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</si>
  <si>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</si>
  <si>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</si>
  <si>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</si>
  <si>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</si>
  <si>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</si>
  <si>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</si>
  <si>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</si>
  <si>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</si>
  <si>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</si>
  <si>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</si>
  <si>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</si>
  <si>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</si>
  <si>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</si>
  <si>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</si>
  <si>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</si>
  <si>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</si>
  <si>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</si>
  <si>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</si>
  <si>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</si>
  <si>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</si>
  <si>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</si>
  <si>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</si>
  <si>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</si>
  <si>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</si>
  <si>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</si>
  <si>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</si>
  <si>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</si>
  <si>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</si>
  <si>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</si>
  <si>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</si>
  <si>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</si>
  <si>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</si>
  <si>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</si>
  <si>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</si>
  <si>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</si>
  <si>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</si>
  <si>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</si>
  <si>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</si>
  <si>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</si>
  <si>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</si>
  <si>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</si>
  <si>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</si>
  <si>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</si>
  <si>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</si>
  <si>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</si>
  <si>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</si>
  <si>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</si>
  <si>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</si>
  <si>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</si>
  <si>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</si>
  <si>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</si>
  <si>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</si>
  <si>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</si>
  <si>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</si>
  <si>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</si>
  <si>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</si>
  <si>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</si>
  <si>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</si>
  <si>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</si>
  <si>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</si>
  <si>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</si>
  <si>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</si>
  <si>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</si>
  <si>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</si>
  <si>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</si>
  <si>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</si>
  <si>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</si>
  <si>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</si>
  <si>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</si>
  <si>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</si>
  <si>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</si>
  <si>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</si>
  <si>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</si>
  <si>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</si>
  <si>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</si>
  <si>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</si>
  <si>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</si>
  <si>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</si>
  <si>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</si>
  <si>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</si>
  <si>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</si>
  <si>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</si>
  <si>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</si>
  <si>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</si>
  <si>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</si>
  <si>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</si>
  <si>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</si>
  <si>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</si>
  <si>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</si>
  <si>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</si>
  <si>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</si>
  <si>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</si>
  <si>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</si>
  <si>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</si>
  <si>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</si>
  <si>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</si>
  <si>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</si>
  <si>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</si>
  <si>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</si>
  <si>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</si>
  <si>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</si>
  <si>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</si>
  <si>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</si>
  <si>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</si>
  <si>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</si>
  <si>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</si>
  <si>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</si>
  <si>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</si>
  <si>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</si>
  <si>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</si>
  <si>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</si>
  <si>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</si>
  <si>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</si>
  <si>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</si>
  <si>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</si>
  <si>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</si>
  <si>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</si>
  <si>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</si>
  <si>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</si>
  <si>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</si>
  <si>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</si>
  <si>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</si>
  <si>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</si>
  <si>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</si>
  <si>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</si>
  <si>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</si>
  <si>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</si>
  <si>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</si>
  <si>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</si>
  <si>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</si>
  <si>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</si>
  <si>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</si>
  <si>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</si>
  <si>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</si>
  <si>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</si>
  <si>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</si>
  <si>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</si>
  <si>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</si>
  <si>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</si>
  <si>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</si>
  <si>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</si>
  <si>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</si>
  <si>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</si>
  <si>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</si>
  <si>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</si>
  <si>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</si>
  <si>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</si>
  <si>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</si>
  <si>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</si>
  <si>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</si>
  <si>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</si>
  <si>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</si>
  <si>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</si>
  <si>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</si>
  <si>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</si>
  <si>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</si>
  <si>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</si>
  <si>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</si>
  <si>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</si>
  <si>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</si>
  <si>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</si>
  <si>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</si>
  <si>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</si>
  <si>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</si>
  <si>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</si>
  <si>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</si>
  <si>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</si>
  <si>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</si>
  <si>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</si>
  <si>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</si>
  <si>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</si>
  <si>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</si>
  <si>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</si>
  <si>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</si>
  <si>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</si>
  <si>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</si>
  <si>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</si>
  <si>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</si>
  <si>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</si>
  <si>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</si>
  <si>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</si>
  <si>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</si>
  <si>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</si>
  <si>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</si>
  <si>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</si>
  <si>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</si>
  <si>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</si>
  <si>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</si>
  <si>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</si>
  <si>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</si>
  <si>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</si>
  <si>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</si>
  <si>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</si>
  <si>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</si>
  <si>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</si>
  <si>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</si>
  <si>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</si>
  <si>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</si>
  <si>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</si>
  <si>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</si>
  <si>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</si>
  <si>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</si>
  <si>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</si>
  <si>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</si>
  <si>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</si>
  <si>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</si>
  <si>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</si>
  <si>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</si>
  <si>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</si>
  <si>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</si>
  <si>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</si>
  <si>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</si>
  <si>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</si>
  <si>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</si>
  <si>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</si>
  <si>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</si>
  <si>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</si>
  <si>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</si>
  <si>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</si>
  <si>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</si>
  <si>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</si>
  <si>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</si>
  <si>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</si>
  <si>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</si>
  <si>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</si>
  <si>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</si>
  <si>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</si>
  <si>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</si>
  <si>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</si>
  <si>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</si>
  <si>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</si>
  <si>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</si>
  <si>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</si>
  <si>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</si>
  <si>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</si>
  <si>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</si>
  <si>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</si>
  <si>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</si>
  <si>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</si>
  <si>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</si>
  <si>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</si>
  <si>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</si>
  <si>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</si>
  <si>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</si>
  <si>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</si>
  <si>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</si>
  <si>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</si>
  <si>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</si>
  <si>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</si>
  <si>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</si>
  <si>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</si>
  <si>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</si>
  <si>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</si>
  <si>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</si>
  <si>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</si>
  <si>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</si>
  <si>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</si>
  <si>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</si>
  <si>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</si>
  <si>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</si>
  <si>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</si>
  <si>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</si>
  <si>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</si>
  <si>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</si>
  <si>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</si>
  <si>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</si>
  <si>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</si>
  <si>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</si>
  <si>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</si>
  <si>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</si>
  <si>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</si>
  <si>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</si>
  <si>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</si>
  <si>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</si>
  <si>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</si>
  <si>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</si>
  <si>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</si>
  <si>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</si>
  <si>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</si>
  <si>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</si>
  <si>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</si>
  <si>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</si>
  <si>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</si>
  <si>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</si>
  <si>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</si>
  <si>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</si>
  <si>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</si>
  <si>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</si>
  <si>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</si>
  <si>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</si>
  <si>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</si>
  <si>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</si>
  <si>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</si>
  <si>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</si>
  <si>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</si>
  <si>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</si>
  <si>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</si>
  <si>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</si>
  <si>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</si>
  <si>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</si>
  <si>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</si>
  <si>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</si>
  <si>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</si>
  <si>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</si>
  <si>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</si>
  <si>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</si>
  <si>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</si>
  <si>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</si>
  <si>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</si>
  <si>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</si>
  <si>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</si>
  <si>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</si>
  <si>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</si>
  <si>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</si>
  <si>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</si>
  <si>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</si>
  <si>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</si>
  <si>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</si>
  <si>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</si>
  <si>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</si>
  <si>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</si>
  <si>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</si>
  <si>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</si>
  <si>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</si>
  <si>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</si>
  <si>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</si>
  <si>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</si>
  <si>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</si>
  <si>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</si>
  <si>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</si>
  <si>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</si>
  <si>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</si>
  <si>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</si>
  <si>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</si>
  <si>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</si>
  <si>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</si>
  <si>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</si>
  <si>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</si>
  <si>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</si>
  <si>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</si>
  <si>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</si>
  <si>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</si>
  <si>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</si>
  <si>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</si>
  <si>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</si>
  <si>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</si>
  <si>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</si>
  <si>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</si>
  <si>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</si>
  <si>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</si>
  <si>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</si>
  <si>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</si>
  <si>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</si>
  <si>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</si>
  <si>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</si>
  <si>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</si>
  <si>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</si>
  <si>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</si>
  <si>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</si>
  <si>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</si>
  <si>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</si>
  <si>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</si>
  <si>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</si>
  <si>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</si>
  <si>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</si>
  <si>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</si>
  <si>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</si>
  <si>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</si>
  <si>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</si>
  <si>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</si>
  <si>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</si>
  <si>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</si>
  <si>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</si>
  <si>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</si>
  <si>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</si>
  <si>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</si>
  <si>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</si>
  <si>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</si>
  <si>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</si>
  <si>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</si>
  <si>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</si>
  <si>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</si>
  <si>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</si>
  <si>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</si>
  <si>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</si>
  <si>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</si>
  <si>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</si>
  <si>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</si>
  <si>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</si>
  <si>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</si>
  <si>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</si>
  <si>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</si>
  <si>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</si>
  <si>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</si>
  <si>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</si>
  <si>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</si>
  <si>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</si>
  <si>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</si>
  <si>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</si>
  <si>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</si>
  <si>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</si>
  <si>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</si>
  <si>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</si>
  <si>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</si>
  <si>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</si>
  <si>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</si>
  <si>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</si>
  <si>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</si>
  <si>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</si>
  <si>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</si>
  <si>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</si>
  <si>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</si>
  <si>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</si>
  <si>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</si>
  <si>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</si>
  <si>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</si>
  <si>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</si>
  <si>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</si>
  <si>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</si>
  <si>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</si>
  <si>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</si>
  <si>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</si>
  <si>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</si>
  <si>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</si>
  <si>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</si>
  <si>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</si>
  <si>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</si>
  <si>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</si>
  <si>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</si>
  <si>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</si>
  <si>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</si>
  <si>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</si>
  <si>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</si>
  <si>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</si>
  <si>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</si>
  <si>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</si>
  <si>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</si>
  <si>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</si>
  <si>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</si>
  <si>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</si>
  <si>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</si>
  <si>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</si>
  <si>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</si>
  <si>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</si>
  <si>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</si>
  <si>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</si>
  <si>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</si>
  <si>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</si>
  <si>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</si>
  <si>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</si>
  <si>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</si>
  <si>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</si>
  <si>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</si>
  <si>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</si>
  <si>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</si>
  <si>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</si>
  <si>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</si>
  <si>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</si>
  <si>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</si>
  <si>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</si>
  <si>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</si>
  <si>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</si>
  <si>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</si>
  <si>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</si>
  <si>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</si>
  <si>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</si>
  <si>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</si>
  <si>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</si>
  <si>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</si>
  <si>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</si>
  <si>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</si>
  <si>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</si>
  <si>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</si>
  <si>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</si>
  <si>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</si>
  <si>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</si>
  <si>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</si>
  <si>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</si>
  <si>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</si>
  <si>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</si>
  <si>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</si>
  <si>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</si>
  <si>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</si>
  <si>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</si>
  <si>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</si>
  <si>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</si>
  <si>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</si>
  <si>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</si>
  <si>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</si>
  <si>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</si>
  <si>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</si>
  <si>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</si>
  <si>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</si>
  <si>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</si>
  <si>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</si>
  <si>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</si>
  <si>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</si>
  <si>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</si>
  <si>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</si>
  <si>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</si>
  <si>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</si>
  <si>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</si>
  <si>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</si>
  <si>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</si>
  <si>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</si>
  <si>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</si>
  <si>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</si>
  <si>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</si>
  <si>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</si>
  <si>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</si>
  <si>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</si>
  <si>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</si>
  <si>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</si>
  <si>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</si>
  <si>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</si>
  <si>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</si>
  <si>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</si>
  <si>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</si>
  <si>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</si>
  <si>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</si>
  <si>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</si>
  <si>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</si>
  <si>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</si>
  <si>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</si>
  <si>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</si>
  <si>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</si>
  <si>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</si>
  <si>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</si>
  <si>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</si>
  <si>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</si>
  <si>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</si>
  <si>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</si>
  <si>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</si>
  <si>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</si>
  <si>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</si>
  <si>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</si>
  <si>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</si>
  <si>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</si>
  <si>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</si>
  <si>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</si>
  <si>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</si>
  <si>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</si>
  <si>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</si>
  <si>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</si>
  <si>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</si>
  <si>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</si>
  <si>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</si>
  <si>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</si>
  <si>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</si>
  <si>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</si>
  <si>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</si>
  <si>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</si>
  <si>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</si>
  <si>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</si>
  <si>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</si>
  <si>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</si>
  <si>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</si>
  <si>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</si>
  <si>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</si>
  <si>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</si>
  <si>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</si>
  <si>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</si>
  <si>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</si>
  <si>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</si>
  <si>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</si>
  <si>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</si>
  <si>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</si>
  <si>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</si>
  <si>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</si>
  <si>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</si>
  <si>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</si>
  <si>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</si>
  <si>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</si>
  <si>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</si>
  <si>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</si>
  <si>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</si>
  <si>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</si>
  <si>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</si>
  <si>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</si>
  <si>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</si>
  <si>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</si>
  <si>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</si>
  <si>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</si>
  <si>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</si>
  <si>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</si>
  <si>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</si>
  <si>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</si>
  <si>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</si>
  <si>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</si>
  <si>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</si>
  <si>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</si>
  <si>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</si>
  <si>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</si>
  <si>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</si>
  <si>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</si>
  <si>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</si>
  <si>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</si>
  <si>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</si>
  <si>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</si>
  <si>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</si>
  <si>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</si>
  <si>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</si>
  <si>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</si>
  <si>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</si>
  <si>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</si>
  <si>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</si>
  <si>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</si>
  <si>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</si>
  <si>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</si>
  <si>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</si>
  <si>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</si>
  <si>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</si>
  <si>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</si>
  <si>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</si>
  <si>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</si>
  <si>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</si>
  <si>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</si>
  <si>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</si>
  <si>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</si>
  <si>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</si>
  <si>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</si>
  <si>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</si>
  <si>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</si>
  <si>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</si>
  <si>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</si>
  <si>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</si>
  <si>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</si>
  <si>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</si>
  <si>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</si>
  <si>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</si>
  <si>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</si>
  <si>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</si>
  <si>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</si>
  <si>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</si>
  <si>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</si>
  <si>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</si>
  <si>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</si>
  <si>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</si>
  <si>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</si>
  <si>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</si>
  <si>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</si>
  <si>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</si>
  <si>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</si>
  <si>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</si>
  <si>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</si>
  <si>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</si>
  <si>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</si>
  <si>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</si>
  <si>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</si>
  <si>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</si>
  <si>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</si>
  <si>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</si>
  <si>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</si>
  <si>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</si>
  <si>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</si>
  <si>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</si>
  <si>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</si>
  <si>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</si>
  <si>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</si>
  <si>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</si>
  <si>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</si>
  <si>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</si>
  <si>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</si>
  <si>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</si>
  <si>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</si>
  <si>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</si>
  <si>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</si>
  <si>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</si>
  <si>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</si>
  <si>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</si>
  <si>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</si>
  <si>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</si>
  <si>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</si>
  <si>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</si>
  <si>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</si>
  <si>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</si>
  <si>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</si>
  <si>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</si>
  <si>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</si>
  <si>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</si>
  <si>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</si>
  <si>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</si>
  <si>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</si>
  <si>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</si>
  <si>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</si>
  <si>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</si>
  <si>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</si>
  <si>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</si>
  <si>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</si>
  <si>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</si>
  <si>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</si>
  <si>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</si>
  <si>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</si>
  <si>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</si>
  <si>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</si>
  <si>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</si>
  <si>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</si>
  <si>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</si>
  <si>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</si>
  <si>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</si>
  <si>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</si>
  <si>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</si>
  <si>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</si>
  <si>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</si>
  <si>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</si>
  <si>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</si>
  <si>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</si>
  <si>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</si>
  <si>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</si>
  <si>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</si>
  <si>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</si>
  <si>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</si>
  <si>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</si>
  <si>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</si>
  <si>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</si>
  <si>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</si>
  <si>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</si>
  <si>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</si>
  <si>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</si>
  <si>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</si>
  <si>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</si>
  <si>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</si>
  <si>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</si>
  <si>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</si>
  <si>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</si>
  <si>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</si>
  <si>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</si>
  <si>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</si>
  <si>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</si>
  <si>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</si>
  <si>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</si>
  <si>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</si>
  <si>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</si>
  <si>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</si>
  <si>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</si>
  <si>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</si>
  <si>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</si>
  <si>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</si>
  <si>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</si>
  <si>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</si>
  <si>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</si>
  <si>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</si>
  <si>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</si>
  <si>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</si>
  <si>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</si>
  <si>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</si>
  <si>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</si>
  <si>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</si>
  <si>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</si>
  <si>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</si>
  <si>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</si>
  <si>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</si>
  <si>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</si>
  <si>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</si>
  <si>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</si>
  <si>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</si>
  <si>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</si>
  <si>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</si>
  <si>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</si>
  <si>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</si>
  <si>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</si>
  <si>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</si>
  <si>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</si>
  <si>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</si>
  <si>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</si>
  <si>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</si>
  <si>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</si>
  <si>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</si>
  <si>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</si>
  <si>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</si>
  <si>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</si>
  <si>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</si>
  <si>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</si>
  <si>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</si>
  <si>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</si>
  <si>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</si>
  <si>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</si>
  <si>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</si>
  <si>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</si>
  <si>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</si>
  <si>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</si>
  <si>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</si>
  <si>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</si>
  <si>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</si>
  <si>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</si>
  <si>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</si>
  <si>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</si>
  <si>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</si>
  <si>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</si>
  <si>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</si>
  <si>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</si>
  <si>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</si>
  <si>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</si>
  <si>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</si>
  <si>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</si>
  <si>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</si>
  <si>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</si>
  <si>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</si>
  <si>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</si>
  <si>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</si>
  <si>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</si>
  <si>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</si>
  <si>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</si>
  <si>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</si>
  <si>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</si>
  <si>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</si>
  <si>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</si>
  <si>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</si>
  <si>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</si>
  <si>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</si>
  <si>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</si>
  <si>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</si>
  <si>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</si>
  <si>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</si>
  <si>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</si>
  <si>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</si>
  <si>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</si>
  <si>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</si>
  <si>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</si>
  <si>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</si>
  <si>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</si>
  <si>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</si>
  <si>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</si>
  <si>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</si>
  <si>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</si>
  <si>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</si>
  <si>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</si>
  <si>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</si>
  <si>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</si>
  <si>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</si>
  <si>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</si>
  <si>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</si>
  <si>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</si>
  <si>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</si>
  <si>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</si>
  <si>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</si>
  <si>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</si>
  <si>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</si>
  <si>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</si>
  <si>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</si>
  <si>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</si>
  <si>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</si>
  <si>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</si>
  <si>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</si>
  <si>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</si>
  <si>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</si>
  <si>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</si>
  <si>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</si>
  <si>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</si>
  <si>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</si>
  <si>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</si>
  <si>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</si>
  <si>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</si>
  <si>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</si>
  <si>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</si>
  <si>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</si>
  <si>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</si>
  <si>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</si>
  <si>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</si>
  <si>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</si>
  <si>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</si>
  <si>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</si>
  <si>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</si>
  <si>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</si>
  <si>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</si>
  <si>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</si>
  <si>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</si>
  <si>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</si>
  <si>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</si>
  <si>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</si>
  <si>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</si>
  <si>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</si>
  <si>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</si>
  <si>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</si>
  <si>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</si>
  <si>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</si>
  <si>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</si>
  <si>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</si>
  <si>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</si>
  <si>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</si>
  <si>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</si>
  <si>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</si>
  <si>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</si>
  <si>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</si>
  <si>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</si>
  <si>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</si>
  <si>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</si>
  <si>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</si>
  <si>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</si>
  <si>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</si>
  <si>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</si>
  <si>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</si>
  <si>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</si>
  <si>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</si>
  <si>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</si>
  <si>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</si>
  <si>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</si>
  <si>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</si>
  <si>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</si>
  <si>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</si>
  <si>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</si>
  <si>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</si>
  <si>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</si>
  <si>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</si>
  <si>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</si>
  <si>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</si>
  <si>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</si>
  <si>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</si>
  <si>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</si>
  <si>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</si>
  <si>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</si>
  <si>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</si>
  <si>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</si>
  <si>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</si>
  <si>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</si>
  <si>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</si>
  <si>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</si>
  <si>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</si>
  <si>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</si>
  <si>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</si>
  <si>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</si>
  <si>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</si>
  <si>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</si>
  <si>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</si>
  <si>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</si>
  <si>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</si>
  <si>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</si>
  <si>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</si>
  <si>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</si>
  <si>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</si>
  <si>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</si>
  <si>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</si>
  <si>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</si>
  <si>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</si>
  <si>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</si>
  <si>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</si>
  <si>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</si>
  <si>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</si>
  <si>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</si>
  <si>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</si>
  <si>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</si>
  <si>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</si>
  <si>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</si>
  <si>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</si>
  <si>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</si>
  <si>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</si>
  <si>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</si>
  <si>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</si>
  <si>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</si>
  <si>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</si>
  <si>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</si>
  <si>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</si>
  <si>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</si>
  <si>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</si>
  <si>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</si>
  <si>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</si>
  <si>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</si>
  <si>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</si>
  <si>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</si>
  <si>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</si>
  <si>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</si>
  <si>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</si>
  <si>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</si>
  <si>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</si>
  <si>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</si>
  <si>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</si>
  <si>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</si>
  <si>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</si>
  <si>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</si>
  <si>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</si>
  <si>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</si>
  <si>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</si>
  <si>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</si>
  <si>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</si>
  <si>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</si>
  <si>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</si>
  <si>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</si>
  <si>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</si>
  <si>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</si>
  <si>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</si>
  <si>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</si>
  <si>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</si>
  <si>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</si>
  <si>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</si>
  <si>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</si>
  <si>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</si>
  <si>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</si>
  <si>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</si>
  <si>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</si>
  <si>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</si>
  <si>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</si>
  <si>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</si>
  <si>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</si>
  <si>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</si>
  <si>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</si>
  <si>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</si>
  <si>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</si>
  <si>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</si>
  <si>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</si>
  <si>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</si>
  <si>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</si>
  <si>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</si>
  <si>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</si>
  <si>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</si>
  <si>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</si>
  <si>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</si>
  <si>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</si>
  <si>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</si>
  <si>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</si>
  <si>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</si>
  <si>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</si>
  <si>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</si>
  <si>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</si>
  <si>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</si>
  <si>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</si>
  <si>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</si>
  <si>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</si>
  <si>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</si>
  <si>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</si>
  <si>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</si>
  <si>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</si>
  <si>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</si>
  <si>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</si>
  <si>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</si>
  <si>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</si>
  <si>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</si>
  <si>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</si>
  <si>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</si>
  <si>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</si>
  <si>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</si>
  <si>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</si>
  <si>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</si>
  <si>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</si>
  <si>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</si>
  <si>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</si>
  <si>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</si>
  <si>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</si>
  <si>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</si>
  <si>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</si>
  <si>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</si>
  <si>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</si>
  <si>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</si>
  <si>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</si>
  <si>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</si>
  <si>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</si>
  <si>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</si>
  <si>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</si>
  <si>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</si>
  <si>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</si>
  <si>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</si>
  <si>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</si>
  <si>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</si>
  <si>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</si>
  <si>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</si>
  <si>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</si>
  <si>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</si>
  <si>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</si>
  <si>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</si>
  <si>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</si>
  <si>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</si>
  <si>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</si>
  <si>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</si>
  <si>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</si>
  <si>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</si>
  <si>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</si>
  <si>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</si>
  <si>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</si>
  <si>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</si>
  <si>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</si>
  <si>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</si>
  <si>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</si>
  <si>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</si>
  <si>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</si>
  <si>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</si>
  <si>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</si>
  <si>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</si>
  <si>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</si>
  <si>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</si>
  <si>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</si>
  <si>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</si>
  <si>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</si>
  <si>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</si>
  <si>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</si>
  <si>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</si>
  <si>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</si>
  <si>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</si>
  <si>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</si>
  <si>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</si>
  <si>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</si>
  <si>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</si>
  <si>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</si>
  <si>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</si>
  <si>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</si>
  <si>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</si>
  <si>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</si>
  <si>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</si>
  <si>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</si>
  <si>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</si>
  <si>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</si>
  <si>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</si>
  <si>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</si>
  <si>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</si>
  <si>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</si>
  <si>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</si>
  <si>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</si>
  <si>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</si>
  <si>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</si>
  <si>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</si>
  <si>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</si>
  <si>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</si>
  <si>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</si>
  <si>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</si>
  <si>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</si>
  <si>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</si>
  <si>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</si>
  <si>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</si>
  <si>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</si>
  <si>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</si>
  <si>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</si>
  <si>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</si>
  <si>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</si>
  <si>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</si>
  <si>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</si>
  <si>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</si>
  <si>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</si>
  <si>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</si>
  <si>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</si>
  <si>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</si>
  <si>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</si>
  <si>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</si>
  <si>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</si>
  <si>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</si>
  <si>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</si>
  <si>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</si>
  <si>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</si>
  <si>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</si>
  <si>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</si>
  <si>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</si>
  <si>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</si>
  <si>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</si>
  <si>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</si>
  <si>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</si>
  <si>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</si>
  <si>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</si>
  <si>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</si>
  <si>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</si>
  <si>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</si>
  <si>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</si>
  <si>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</si>
  <si>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</si>
  <si>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</si>
  <si>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</si>
  <si>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</si>
  <si>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</si>
  <si>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</si>
  <si>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</si>
  <si>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</si>
  <si>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</si>
  <si>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</si>
  <si>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</si>
  <si>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</si>
  <si>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</si>
  <si>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</si>
  <si>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</si>
  <si>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</si>
  <si>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</si>
  <si>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</si>
  <si>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</si>
  <si>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</si>
  <si>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</si>
  <si>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</si>
  <si>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</si>
  <si>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</si>
  <si>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</si>
  <si>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</si>
  <si>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</si>
  <si>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</si>
  <si>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</si>
  <si>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</si>
  <si>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</si>
  <si>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</si>
  <si>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</si>
  <si>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</si>
  <si>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</si>
  <si>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</si>
  <si>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</si>
  <si>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</si>
  <si>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</si>
  <si>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</si>
  <si>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</si>
  <si>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</si>
  <si>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</si>
  <si>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</si>
  <si>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</si>
  <si>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</si>
  <si>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</si>
  <si>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</si>
  <si>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</si>
  <si>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</si>
  <si>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</si>
  <si>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</si>
  <si>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</si>
  <si>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</si>
  <si>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</si>
  <si>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</si>
  <si>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</si>
  <si>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</si>
  <si>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</si>
  <si>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</si>
  <si>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</si>
  <si>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</si>
  <si>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</si>
  <si>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</si>
  <si>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</si>
  <si>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</si>
  <si>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</si>
  <si>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</si>
  <si>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</si>
  <si>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</si>
  <si>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</si>
  <si>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</si>
  <si>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</si>
  <si>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</si>
  <si>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</si>
  <si>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</si>
  <si>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</si>
  <si>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</si>
  <si>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</si>
  <si>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</si>
  <si>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</si>
  <si>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</si>
  <si>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</si>
  <si>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</si>
  <si>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</si>
  <si>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</si>
  <si>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</si>
  <si>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</si>
  <si>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</si>
  <si>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</si>
  <si>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</si>
  <si>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</si>
  <si>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</si>
  <si>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</si>
  <si>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</si>
  <si>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</si>
  <si>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</si>
  <si>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</si>
  <si>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</si>
  <si>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</si>
  <si>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</si>
  <si>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</si>
  <si>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</si>
  <si>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</si>
  <si>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</si>
  <si>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</si>
  <si>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</si>
  <si>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</si>
  <si>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</si>
  <si>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</si>
  <si>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</si>
  <si>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</si>
  <si>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</si>
  <si>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</si>
  <si>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</si>
  <si>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</si>
  <si>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</si>
  <si>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</si>
  <si>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</si>
  <si>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</si>
  <si>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</si>
  <si>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</si>
  <si>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</si>
  <si>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</si>
  <si>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</si>
  <si>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</si>
  <si>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</si>
  <si>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</si>
  <si>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</si>
  <si>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</si>
  <si>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</si>
  <si>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</si>
  <si>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</si>
  <si>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</si>
  <si>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</si>
  <si>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</si>
  <si>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</si>
  <si>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</si>
  <si>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</si>
  <si>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</si>
  <si>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</si>
  <si>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</si>
  <si>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</si>
  <si>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</si>
  <si>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</si>
  <si>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</si>
  <si>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</si>
  <si>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</si>
  <si>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</si>
  <si>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</si>
  <si>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</si>
  <si>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</si>
  <si>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</si>
  <si>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</si>
  <si>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</si>
  <si>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</si>
  <si>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</si>
  <si>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</si>
  <si>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</si>
  <si>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</si>
  <si>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</si>
  <si>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</si>
  <si>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</si>
  <si>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</si>
  <si>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</si>
  <si>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</si>
  <si>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</si>
  <si>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</si>
  <si>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</si>
  <si>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</si>
  <si>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</si>
  <si>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</si>
  <si>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</si>
  <si>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</si>
  <si>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</si>
  <si>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</si>
  <si>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</si>
  <si>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</si>
  <si>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</si>
  <si>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</si>
  <si>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</si>
  <si>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</si>
  <si>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</si>
  <si>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</si>
  <si>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</si>
  <si>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</si>
  <si>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</si>
  <si>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</si>
  <si>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</si>
  <si>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</si>
  <si>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</si>
  <si>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</si>
  <si>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</si>
  <si>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</si>
  <si>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</si>
  <si>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</si>
  <si>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</si>
  <si>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</si>
  <si>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</si>
  <si>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</si>
  <si>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</si>
  <si>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</si>
  <si>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</si>
  <si>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</si>
  <si>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</si>
  <si>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</si>
  <si>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</si>
  <si>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</si>
  <si>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</si>
  <si>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</si>
  <si>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</si>
  <si>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</si>
  <si>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</si>
  <si>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</si>
  <si>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</si>
  <si>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</si>
  <si>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</si>
  <si>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</si>
  <si>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</si>
  <si>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</si>
  <si>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</si>
  <si>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</si>
  <si>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</si>
  <si>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</si>
  <si>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</si>
  <si>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</si>
  <si>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</si>
  <si>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</si>
  <si>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</si>
  <si>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</si>
  <si>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</si>
  <si>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</si>
  <si>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</si>
  <si>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</si>
  <si>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</si>
  <si>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</si>
  <si>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</si>
  <si>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</si>
  <si>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</si>
  <si>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</si>
  <si>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</si>
  <si>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</si>
  <si>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</si>
  <si>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</si>
  <si>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</si>
  <si>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</si>
  <si>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</si>
  <si>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</si>
  <si>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</si>
  <si>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</si>
  <si>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</si>
  <si>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</si>
  <si>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</si>
  <si>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</si>
  <si>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</si>
  <si>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</si>
  <si>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</si>
  <si>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</si>
  <si>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</si>
  <si>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</si>
  <si>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</si>
  <si>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</si>
  <si>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</si>
  <si>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</si>
  <si>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</si>
  <si>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</si>
  <si>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</si>
  <si>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</si>
  <si>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</si>
  <si>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</si>
  <si>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</si>
  <si>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</si>
  <si>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</si>
  <si>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</si>
  <si>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</si>
  <si>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</si>
  <si>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</si>
  <si>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</si>
  <si>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</si>
  <si>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</si>
  <si>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</si>
  <si>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</si>
  <si>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</si>
  <si>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</si>
  <si>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</si>
  <si>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</si>
  <si>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</si>
  <si>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</si>
  <si>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</si>
  <si>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</si>
  <si>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</si>
  <si>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</si>
  <si>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</si>
  <si>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</si>
  <si>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</si>
  <si>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</si>
  <si>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</si>
  <si>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</si>
  <si>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</si>
  <si>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</si>
  <si>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</si>
  <si>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</si>
  <si>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</si>
  <si>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</si>
  <si>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</si>
  <si>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</si>
  <si>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</si>
  <si>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</si>
  <si>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</si>
  <si>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</si>
  <si>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</si>
  <si>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</si>
  <si>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</si>
  <si>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</si>
  <si>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</si>
  <si>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</si>
  <si>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</si>
  <si>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</si>
  <si>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</si>
  <si>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</si>
  <si>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</si>
  <si>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</si>
  <si>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</si>
  <si>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</si>
  <si>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</si>
  <si>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</si>
  <si>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</si>
  <si>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</si>
  <si>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</si>
  <si>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</si>
  <si>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</si>
  <si>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</si>
  <si>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</si>
  <si>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</si>
  <si>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</si>
  <si>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</si>
  <si>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</si>
  <si>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</si>
  <si>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</si>
  <si>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</si>
  <si>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</si>
  <si>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</si>
  <si>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</si>
  <si>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</si>
  <si>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</si>
  <si>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</si>
  <si>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</si>
  <si>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</si>
  <si>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</si>
  <si>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</si>
  <si>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</si>
  <si>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</si>
  <si>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</si>
  <si>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</si>
  <si>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</si>
  <si>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</si>
  <si>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</si>
  <si>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</si>
  <si>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</si>
  <si>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</si>
  <si>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</si>
  <si>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</si>
  <si>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</si>
  <si>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</si>
  <si>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</si>
  <si>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</si>
  <si>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</si>
  <si>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</si>
  <si>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</si>
  <si>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</si>
  <si>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</si>
  <si>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</si>
  <si>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</si>
  <si>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</si>
  <si>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</si>
  <si>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</si>
  <si>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</si>
  <si>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</si>
  <si>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</si>
  <si>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</si>
  <si>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</si>
  <si>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</si>
  <si>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</si>
  <si>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</si>
  <si>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</si>
  <si>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</si>
  <si>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</si>
  <si>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</si>
  <si>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</si>
  <si>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</si>
  <si>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</si>
  <si>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</si>
  <si>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</si>
  <si>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</si>
  <si>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</si>
  <si>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</si>
  <si>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</si>
  <si>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</si>
  <si>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</si>
  <si>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</si>
  <si>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</si>
  <si>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</si>
  <si>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</si>
  <si>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</si>
  <si>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</si>
  <si>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</si>
  <si>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</si>
  <si>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</si>
  <si>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</si>
  <si>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</si>
  <si>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</si>
  <si>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</si>
  <si>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</si>
  <si>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</si>
  <si>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</si>
  <si>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</si>
  <si>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</si>
  <si>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</si>
  <si>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</si>
  <si>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</si>
  <si>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</si>
  <si>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</si>
  <si>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</si>
  <si>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</si>
  <si>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</si>
  <si>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</si>
  <si>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</si>
  <si>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</si>
  <si>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</si>
  <si>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</si>
  <si>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</si>
  <si>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</si>
  <si>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</si>
  <si>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</si>
  <si>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</si>
  <si>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</si>
  <si>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</si>
  <si>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</si>
  <si>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</si>
  <si>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</si>
  <si>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</si>
  <si>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</si>
  <si>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</si>
  <si>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</si>
  <si>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</si>
  <si>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</si>
  <si>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</si>
  <si>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</si>
  <si>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</si>
  <si>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</si>
  <si>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</si>
  <si>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</si>
  <si>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</si>
  <si>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</si>
  <si>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</si>
  <si>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</si>
  <si>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</si>
  <si>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</si>
  <si>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</si>
  <si>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</si>
  <si>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</si>
  <si>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</si>
  <si>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</si>
  <si>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</si>
  <si>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</si>
  <si>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</si>
  <si>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</si>
  <si>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</si>
  <si>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</si>
  <si>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</si>
  <si>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</si>
  <si>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</si>
  <si>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</si>
  <si>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</si>
  <si>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</si>
  <si>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</si>
  <si>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</si>
  <si>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</si>
  <si>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</si>
  <si>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</si>
  <si>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</si>
  <si>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</si>
  <si>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</si>
  <si>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</si>
  <si>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</si>
  <si>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</si>
  <si>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</si>
  <si>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</si>
  <si>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</si>
  <si>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</si>
  <si>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</si>
  <si>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</si>
  <si>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</si>
  <si>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</si>
  <si>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</si>
  <si>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</si>
  <si>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</si>
  <si>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</si>
  <si>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</si>
  <si>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</si>
  <si>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</si>
  <si>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</si>
  <si>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</si>
  <si>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</si>
  <si>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</si>
  <si>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</si>
  <si>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</si>
  <si>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</si>
  <si>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</si>
  <si>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</si>
  <si>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</si>
  <si>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</si>
  <si>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</si>
  <si>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</si>
  <si>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</si>
  <si>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</si>
  <si>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</si>
  <si>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</si>
  <si>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</si>
  <si>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</si>
  <si>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</si>
  <si>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</si>
  <si>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</si>
  <si>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</si>
  <si>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</si>
  <si>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</si>
  <si>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</si>
  <si>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</si>
  <si>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</si>
  <si>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</si>
  <si>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</si>
  <si>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</si>
  <si>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</si>
  <si>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</si>
  <si>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</si>
  <si>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</si>
  <si>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</si>
  <si>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</si>
  <si>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</si>
  <si>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</si>
  <si>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</si>
  <si>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</si>
  <si>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</si>
  <si>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</si>
  <si>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</si>
  <si>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</si>
  <si>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</si>
  <si>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</si>
  <si>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</si>
  <si>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</si>
  <si>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</si>
  <si>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</si>
  <si>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</si>
  <si>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</si>
  <si>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</si>
  <si>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</si>
  <si>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</si>
  <si>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</si>
  <si>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</si>
  <si>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</si>
  <si>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</si>
  <si>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</si>
  <si>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</si>
  <si>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</si>
  <si>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</si>
  <si>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</si>
  <si>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</si>
  <si>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</si>
  <si>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</si>
  <si>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</si>
  <si>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</si>
  <si>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</si>
  <si>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</si>
  <si>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</si>
  <si>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</si>
  <si>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</si>
  <si>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</si>
  <si>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</si>
  <si>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</si>
  <si>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</si>
  <si>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</si>
  <si>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</si>
  <si>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</si>
  <si>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</si>
  <si>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</si>
  <si>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</si>
  <si>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</si>
  <si>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</si>
  <si>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</si>
  <si>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</si>
  <si>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</si>
  <si>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</si>
  <si>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</si>
  <si>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</si>
  <si>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</si>
  <si>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</si>
  <si>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</si>
  <si>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</si>
  <si>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</si>
  <si>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</si>
  <si>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</si>
  <si>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</si>
  <si>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</si>
  <si>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</si>
  <si>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</si>
  <si>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</si>
  <si>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</si>
  <si>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</si>
  <si>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</si>
  <si>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</si>
  <si>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</si>
  <si>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</si>
  <si>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</si>
  <si>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</si>
  <si>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</si>
  <si>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</si>
  <si>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</si>
  <si>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</si>
  <si>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</si>
  <si>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</si>
  <si>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</si>
  <si>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</si>
  <si>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</si>
  <si>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</si>
  <si>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</si>
  <si>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</si>
  <si>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</si>
  <si>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</si>
  <si>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</si>
  <si>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</si>
  <si>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</si>
  <si>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</si>
  <si>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</si>
  <si>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</si>
  <si>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</si>
  <si>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</si>
  <si>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</si>
  <si>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</si>
  <si>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</si>
  <si>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</si>
  <si>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</si>
  <si>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</si>
  <si>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</si>
  <si>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</si>
  <si>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</si>
  <si>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</si>
  <si>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</si>
  <si>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</si>
  <si>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</si>
  <si>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</si>
  <si>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</si>
  <si>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</si>
  <si>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</si>
  <si>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</si>
  <si>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</si>
  <si>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</si>
  <si>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</si>
  <si>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</si>
  <si>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</si>
  <si>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</si>
  <si>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</si>
  <si>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</si>
  <si>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</si>
  <si>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</si>
  <si>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</si>
  <si>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</si>
  <si>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</si>
  <si>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</si>
  <si>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</si>
  <si>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</si>
  <si>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</si>
  <si>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</si>
  <si>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</si>
  <si>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</si>
  <si>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</si>
  <si>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</si>
  <si>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</si>
  <si>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</si>
  <si>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</si>
  <si>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</si>
  <si>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</si>
  <si>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</si>
  <si>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</si>
  <si>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</si>
  <si>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</si>
  <si>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</si>
  <si>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</si>
  <si>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</si>
  <si>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</si>
  <si>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</si>
  <si>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</si>
  <si>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</si>
  <si>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</si>
  <si>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</si>
  <si>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</si>
  <si>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</si>
  <si>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</si>
  <si>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</si>
  <si>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</si>
  <si>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</si>
  <si>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</si>
  <si>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</si>
  <si>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</si>
  <si>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</si>
  <si>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</si>
  <si>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</si>
  <si>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</si>
  <si>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</si>
  <si>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</si>
  <si>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</si>
  <si>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</si>
  <si>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</si>
  <si>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</si>
  <si>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</si>
  <si>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</si>
  <si>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</si>
  <si>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</si>
  <si>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</si>
  <si>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</si>
  <si>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</si>
  <si>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</si>
  <si>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</si>
  <si>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</si>
  <si>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</si>
  <si>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</si>
  <si>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</si>
  <si>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</si>
  <si>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</si>
  <si>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</si>
  <si>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</si>
  <si>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</si>
  <si>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</si>
  <si>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</si>
  <si>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</si>
  <si>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</si>
  <si>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</si>
  <si>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</si>
  <si>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</si>
  <si>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</si>
  <si>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</si>
  <si>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</si>
  <si>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</si>
  <si>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</si>
  <si>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</si>
  <si>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</si>
  <si>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</si>
  <si>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</si>
  <si>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</si>
  <si>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</si>
  <si>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</si>
  <si>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</si>
  <si>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</si>
  <si>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</si>
  <si>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</si>
  <si>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</si>
  <si>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</si>
  <si>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</si>
  <si>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</si>
  <si>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</si>
  <si>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</si>
  <si>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</si>
  <si>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</si>
  <si>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</si>
  <si>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</si>
  <si>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</si>
  <si>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</si>
  <si>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</si>
  <si>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</si>
  <si>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</si>
  <si>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</si>
  <si>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</si>
  <si>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</si>
  <si>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</si>
  <si>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</si>
  <si>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</si>
  <si>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</si>
  <si>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</si>
  <si>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</si>
  <si>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</si>
  <si>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</si>
  <si>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</si>
  <si>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</si>
  <si>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</si>
  <si>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</si>
  <si>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</si>
  <si>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</si>
  <si>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</si>
  <si>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</si>
  <si>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</si>
  <si>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</si>
  <si>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</si>
  <si>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</si>
  <si>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</si>
  <si>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</si>
  <si>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</si>
  <si>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</si>
  <si>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</si>
  <si>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</si>
  <si>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</si>
  <si>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</si>
  <si>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</si>
  <si>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</si>
  <si>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</si>
  <si>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</si>
  <si>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</si>
  <si>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</si>
  <si>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</si>
  <si>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</si>
  <si>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</si>
  <si>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</si>
  <si>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</si>
  <si>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</si>
  <si>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</si>
  <si>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</si>
  <si>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</si>
  <si>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</si>
  <si>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</si>
  <si>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</si>
  <si>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</si>
  <si>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</si>
  <si>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</si>
  <si>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</si>
  <si>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</si>
  <si>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</si>
  <si>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</si>
  <si>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</si>
  <si>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</si>
  <si>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</si>
  <si>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</si>
  <si>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</si>
  <si>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</si>
  <si>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</si>
  <si>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</si>
  <si>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</si>
  <si>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</si>
  <si>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</si>
  <si>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</si>
  <si>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</si>
  <si>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</si>
  <si>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</si>
  <si>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</si>
  <si>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</si>
  <si>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</si>
  <si>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</si>
  <si>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</si>
  <si>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</si>
  <si>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</si>
  <si>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</si>
  <si>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</si>
  <si>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</si>
  <si>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</si>
  <si>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</si>
  <si>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</si>
  <si>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</si>
  <si>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</si>
  <si>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</si>
  <si>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</si>
  <si>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</si>
  <si>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</si>
  <si>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</si>
  <si>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</si>
  <si>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</si>
  <si>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</si>
  <si>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</si>
  <si>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</si>
  <si>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</si>
  <si>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</si>
  <si>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</si>
  <si>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</si>
  <si>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</si>
  <si>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</si>
  <si>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</si>
  <si>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</si>
  <si>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</si>
  <si>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</si>
  <si>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</si>
  <si>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</si>
  <si>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</si>
  <si>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</si>
  <si>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</si>
  <si>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</si>
  <si>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</si>
  <si>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</si>
  <si>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</si>
  <si>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</si>
  <si>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</si>
  <si>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</si>
  <si>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</si>
  <si>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</si>
  <si>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</si>
  <si>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</si>
  <si>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</si>
  <si>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</si>
  <si>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</si>
  <si>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</si>
  <si>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</si>
  <si>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</si>
  <si>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</si>
  <si>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</si>
  <si>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</si>
  <si>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</si>
  <si>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</si>
  <si>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</si>
  <si>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</si>
  <si>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</si>
  <si>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</si>
  <si>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</si>
  <si>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</si>
  <si>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</si>
  <si>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</si>
  <si>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</si>
  <si>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</si>
  <si>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</si>
  <si>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</si>
  <si>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</si>
  <si>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</si>
  <si>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</si>
  <si>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</si>
  <si>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</si>
  <si>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</si>
  <si>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</si>
  <si>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</si>
  <si>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</si>
  <si>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</si>
  <si>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</si>
  <si>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</si>
  <si>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</si>
  <si>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</si>
  <si>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</si>
  <si>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</si>
  <si>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</si>
  <si>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</si>
  <si>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</si>
  <si>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</si>
  <si>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</si>
  <si>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</si>
  <si>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</si>
  <si>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</si>
  <si>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</si>
  <si>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</si>
  <si>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</si>
  <si>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</si>
  <si>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</si>
  <si>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</si>
  <si>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</si>
  <si>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</si>
  <si>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</si>
  <si>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</si>
  <si>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</si>
  <si>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</si>
  <si>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</si>
  <si>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</si>
  <si>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</si>
  <si>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</si>
  <si>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</si>
  <si>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</si>
  <si>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</si>
  <si>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</si>
  <si>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</si>
  <si>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</si>
  <si>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</si>
  <si>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</si>
  <si>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</si>
  <si>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</si>
  <si>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</si>
  <si>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</si>
  <si>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</si>
  <si>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</si>
  <si>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</si>
  <si>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</si>
  <si>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</si>
  <si>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</si>
  <si>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</si>
  <si>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</si>
  <si>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</si>
  <si>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</si>
  <si>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</si>
  <si>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</si>
  <si>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</si>
  <si>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</si>
  <si>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</si>
  <si>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</si>
  <si>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</si>
  <si>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</si>
  <si>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</si>
  <si>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</si>
  <si>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</si>
  <si>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</si>
  <si>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</si>
  <si>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</si>
  <si>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</si>
  <si>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</si>
  <si>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</si>
  <si>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</si>
  <si>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</si>
  <si>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</si>
  <si>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</si>
  <si>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</si>
  <si>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</si>
  <si>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</si>
  <si>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</si>
  <si>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</si>
  <si>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</si>
  <si>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</si>
  <si>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</si>
  <si>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</si>
  <si>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</si>
  <si>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</si>
  <si>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</si>
  <si>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</si>
  <si>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</si>
  <si>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</si>
  <si>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</si>
  <si>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</si>
  <si>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</si>
  <si>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</si>
  <si>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</si>
  <si>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</si>
  <si>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</si>
  <si>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</si>
  <si>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</si>
  <si>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</si>
  <si>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</si>
  <si>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</si>
  <si>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</si>
  <si>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</si>
  <si>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</si>
  <si>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</si>
  <si>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</si>
  <si>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</si>
  <si>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</si>
  <si>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</si>
  <si>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</si>
  <si>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</si>
  <si>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</si>
  <si>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</si>
  <si>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</si>
  <si>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</si>
  <si>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</si>
  <si>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</si>
  <si>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</si>
  <si>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</si>
  <si>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</si>
  <si>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</si>
  <si>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</si>
  <si>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</si>
  <si>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</si>
  <si>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</si>
  <si>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</si>
  <si>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</si>
  <si>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</si>
  <si>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</si>
  <si>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</si>
  <si>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</si>
  <si>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</si>
  <si>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</si>
  <si>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</si>
  <si>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</si>
  <si>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</si>
  <si>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</si>
  <si>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</si>
  <si>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</si>
  <si>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</si>
  <si>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</si>
  <si>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</si>
  <si>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</si>
  <si>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</si>
  <si>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</si>
  <si>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</si>
  <si>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</si>
  <si>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</si>
  <si>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</si>
  <si>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</si>
  <si>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</si>
  <si>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</si>
  <si>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</si>
  <si>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</si>
  <si>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</si>
  <si>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</si>
  <si>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</si>
  <si>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</si>
  <si>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</si>
  <si>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</si>
  <si>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</si>
  <si>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</si>
  <si>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</si>
  <si>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</si>
  <si>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</si>
  <si>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</si>
  <si>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</si>
  <si>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</si>
  <si>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</si>
  <si>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</si>
  <si>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</si>
  <si>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</si>
  <si>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</si>
  <si>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</si>
  <si>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</si>
  <si>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</si>
  <si>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</si>
  <si>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</si>
  <si>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</si>
  <si>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</si>
  <si>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</si>
  <si>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</si>
  <si>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</si>
  <si>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</si>
  <si>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</si>
  <si>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</si>
  <si>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</si>
  <si>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</si>
  <si>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</si>
  <si>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</si>
  <si>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</si>
  <si>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</si>
  <si>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</si>
  <si>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</si>
  <si>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</si>
  <si>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</si>
  <si>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</si>
  <si>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</si>
  <si>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</si>
  <si>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</si>
  <si>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</si>
  <si>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</si>
  <si>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</si>
  <si>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</si>
  <si>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</si>
  <si>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</si>
  <si>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</si>
  <si>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</si>
  <si>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</si>
  <si>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</si>
  <si>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</si>
  <si>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</si>
  <si>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</si>
  <si>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</si>
  <si>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</si>
  <si>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</si>
  <si>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</si>
  <si>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</si>
  <si>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</si>
  <si>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</si>
  <si>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</si>
  <si>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</si>
  <si>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</si>
  <si>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</si>
  <si>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</si>
  <si>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</si>
  <si>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</si>
  <si>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</si>
  <si>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</si>
  <si>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</si>
  <si>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</si>
  <si>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</si>
  <si>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</si>
  <si>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</si>
  <si>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</si>
  <si>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</si>
  <si>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</si>
  <si>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</si>
  <si>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</si>
  <si>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</si>
  <si>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</si>
  <si>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</si>
  <si>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</si>
  <si>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</si>
  <si>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</si>
  <si>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</si>
  <si>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</si>
  <si>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</si>
  <si>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</si>
  <si>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</si>
  <si>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</si>
  <si>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</si>
  <si>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</si>
  <si>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</si>
  <si>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</si>
  <si>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</si>
  <si>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</si>
  <si>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</si>
  <si>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</si>
  <si>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</si>
  <si>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</si>
  <si>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</si>
  <si>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</si>
  <si>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</si>
  <si>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</si>
  <si>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</si>
  <si>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</si>
  <si>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</si>
  <si>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</si>
  <si>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</si>
  <si>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</si>
  <si>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</si>
  <si>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</si>
  <si>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</si>
  <si>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</si>
  <si>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</si>
  <si>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</si>
  <si>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</si>
  <si>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</si>
  <si>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</si>
  <si>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</si>
  <si>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</si>
  <si>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</si>
  <si>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</si>
  <si>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</si>
  <si>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</si>
  <si>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</si>
  <si>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</si>
  <si>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</si>
  <si>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</si>
  <si>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</si>
  <si>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</si>
  <si>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</si>
  <si>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</si>
  <si>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</si>
  <si>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</si>
  <si>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</si>
  <si>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</si>
  <si>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</si>
  <si>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</si>
  <si>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</si>
  <si>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</si>
  <si>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</si>
  <si>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</si>
  <si>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</si>
  <si>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</si>
  <si>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</si>
  <si>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</si>
  <si>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</si>
  <si>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</si>
  <si>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</si>
  <si>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</si>
  <si>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</si>
  <si>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</si>
  <si>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</si>
  <si>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</si>
  <si>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</si>
  <si>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</si>
  <si>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</si>
  <si>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</si>
  <si>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</si>
  <si>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</si>
  <si>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</si>
  <si>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</si>
  <si>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</si>
  <si>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</si>
  <si>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</si>
  <si>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</si>
  <si>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</si>
  <si>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</si>
  <si>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</si>
  <si>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</si>
  <si>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</si>
  <si>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</si>
  <si>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</si>
  <si>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</si>
  <si>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</si>
  <si>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</si>
  <si>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</si>
  <si>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</si>
  <si>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</si>
  <si>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</si>
  <si>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</si>
  <si>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</si>
  <si>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</si>
  <si>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</si>
  <si>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</si>
  <si>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</si>
  <si>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</si>
  <si>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</si>
  <si>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</si>
  <si>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</si>
  <si>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</si>
  <si>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</si>
  <si>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</si>
  <si>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</si>
  <si>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</si>
  <si>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</si>
  <si>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</si>
  <si>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</si>
  <si>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</si>
  <si>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</si>
  <si>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</si>
  <si>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</si>
  <si>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</si>
  <si>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</si>
  <si>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</si>
  <si>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</si>
  <si>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</si>
  <si>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</si>
  <si>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</si>
  <si>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</si>
  <si>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</si>
  <si>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</si>
  <si>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</si>
  <si>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</si>
  <si>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</si>
  <si>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</si>
  <si>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</si>
  <si>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</si>
  <si>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</si>
  <si>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</si>
  <si>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</si>
  <si>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</si>
  <si>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</si>
  <si>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</si>
  <si>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</si>
  <si>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</si>
  <si>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</si>
  <si>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</si>
  <si>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</si>
  <si>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</si>
  <si>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</si>
  <si>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</si>
  <si>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</si>
  <si>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</si>
  <si>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</si>
  <si>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</si>
  <si>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</si>
  <si>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</si>
  <si>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</si>
  <si>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</si>
  <si>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</si>
  <si>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</si>
  <si>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</si>
  <si>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</si>
  <si>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</si>
  <si>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</si>
  <si>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</si>
  <si>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</si>
  <si>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</si>
  <si>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</si>
  <si>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</si>
  <si>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</si>
  <si>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</si>
  <si>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</si>
  <si>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</si>
  <si>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</si>
  <si>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</si>
  <si>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</si>
  <si>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</si>
  <si>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</si>
  <si>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</si>
  <si>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</si>
  <si>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</si>
  <si>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</si>
  <si>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</si>
  <si>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</si>
  <si>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</si>
  <si>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</si>
  <si>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</si>
  <si>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</si>
  <si>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</si>
  <si>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</si>
  <si>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</si>
  <si>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</si>
  <si>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</si>
  <si>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</si>
  <si>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</si>
  <si>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</si>
  <si>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</si>
  <si>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</si>
  <si>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</si>
  <si>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</si>
  <si>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</si>
  <si>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</si>
  <si>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</si>
  <si>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</si>
  <si>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</si>
  <si>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</si>
  <si>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</si>
  <si>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</si>
  <si>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</si>
  <si>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</si>
  <si>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</si>
  <si>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</si>
  <si>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</si>
  <si>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</si>
  <si>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</si>
  <si>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</si>
  <si>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</si>
  <si>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</si>
  <si>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</si>
  <si>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</si>
  <si>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</si>
  <si>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</si>
  <si>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</si>
  <si>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</si>
  <si>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</si>
  <si>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</si>
  <si>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</si>
  <si>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</si>
  <si>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</si>
  <si>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</si>
  <si>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</si>
  <si>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</si>
  <si>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</si>
  <si>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</si>
  <si>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</si>
  <si>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</si>
  <si>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</si>
  <si>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</si>
  <si>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</si>
  <si>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</si>
  <si>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</si>
  <si>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</si>
  <si>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</si>
  <si>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</si>
  <si>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</si>
  <si>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</si>
  <si>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</si>
  <si>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</si>
  <si>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</si>
  <si>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</si>
  <si>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</si>
  <si>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</si>
  <si>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</si>
  <si>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</si>
  <si>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</si>
  <si>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</si>
  <si>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</si>
  <si>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</si>
  <si>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</si>
  <si>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</si>
  <si>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</si>
  <si>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</si>
  <si>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</si>
  <si>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</si>
  <si>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</si>
  <si>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</si>
  <si>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</si>
  <si>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</si>
  <si>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</si>
  <si>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</si>
  <si>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</si>
  <si>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</si>
  <si>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</si>
  <si>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</si>
  <si>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</si>
  <si>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</si>
  <si>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</si>
  <si>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</si>
  <si>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</si>
  <si>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</si>
  <si>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</si>
  <si>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</si>
  <si>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</si>
  <si>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</si>
  <si>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</si>
  <si>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</si>
  <si>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</si>
  <si>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</si>
  <si>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</si>
  <si>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</si>
  <si>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</si>
  <si>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</si>
  <si>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</si>
  <si>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</si>
  <si>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</si>
  <si>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</si>
  <si>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</si>
  <si>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</si>
  <si>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</si>
  <si>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</si>
  <si>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</si>
  <si>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</si>
  <si>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</si>
  <si>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</si>
  <si>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</si>
  <si>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</si>
  <si>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</si>
  <si>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</si>
  <si>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</si>
  <si>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</si>
  <si>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</si>
  <si>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</si>
  <si>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</si>
  <si>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</si>
  <si>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</si>
  <si>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</si>
  <si>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</si>
  <si>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</si>
  <si>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</si>
  <si>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</si>
  <si>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</si>
  <si>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</si>
  <si>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</si>
  <si>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</si>
  <si>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</si>
  <si>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</si>
  <si>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</si>
  <si>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</si>
  <si>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</si>
  <si>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</si>
  <si>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</si>
  <si>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</si>
  <si>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</si>
  <si>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</si>
  <si>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</si>
  <si>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</si>
  <si>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</si>
  <si>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</si>
  <si>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</si>
  <si>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</si>
  <si>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</si>
  <si>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</si>
  <si>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</si>
  <si>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</si>
  <si>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</si>
  <si>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</si>
  <si>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</si>
  <si>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</si>
  <si>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</si>
  <si>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</si>
  <si>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</si>
  <si>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</si>
  <si>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</si>
  <si>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</si>
  <si>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</si>
  <si>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</si>
  <si>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</si>
  <si>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</si>
  <si>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</si>
  <si>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</si>
  <si>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</si>
  <si>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</si>
  <si>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</si>
  <si>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</si>
  <si>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</si>
  <si>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</si>
  <si>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</si>
  <si>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</si>
  <si>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</si>
  <si>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</si>
  <si>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</si>
  <si>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</si>
  <si>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</si>
  <si>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</si>
  <si>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</si>
  <si>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</si>
  <si>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</si>
  <si>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</si>
  <si>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</si>
  <si>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</si>
  <si>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</si>
  <si>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</si>
  <si>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</si>
  <si>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</si>
  <si>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</si>
  <si>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</si>
  <si>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</si>
  <si>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</si>
  <si>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</si>
  <si>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</si>
  <si>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</si>
  <si>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</si>
  <si>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</si>
  <si>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</si>
  <si>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</si>
  <si>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</si>
  <si>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</si>
  <si>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</si>
  <si>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</si>
  <si>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</si>
  <si>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</si>
  <si>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</si>
  <si>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</si>
  <si>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</si>
  <si>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</si>
  <si>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</si>
  <si>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</si>
  <si>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</si>
  <si>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</si>
  <si>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</si>
  <si>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</si>
  <si>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</si>
  <si>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</si>
  <si>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</si>
  <si>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</si>
  <si>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</si>
  <si>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</si>
  <si>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</si>
  <si>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</si>
  <si>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</si>
  <si>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</si>
  <si>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</si>
  <si>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</si>
  <si>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</si>
  <si>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</si>
  <si>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</si>
  <si>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</si>
  <si>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</si>
  <si>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</si>
  <si>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</si>
  <si>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</si>
  <si>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</si>
  <si>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</si>
  <si>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</si>
  <si>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</si>
  <si>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</si>
  <si>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</si>
  <si>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</si>
  <si>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</si>
  <si>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</si>
  <si>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</si>
  <si>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</si>
  <si>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</si>
  <si>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</si>
  <si>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</si>
  <si>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</si>
  <si>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</si>
  <si>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</si>
  <si>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</si>
  <si>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</si>
  <si>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</si>
  <si>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</si>
  <si>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</si>
  <si>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</si>
  <si>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</si>
  <si>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</si>
  <si>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</si>
  <si>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</si>
  <si>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</si>
  <si>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</si>
  <si>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</si>
  <si>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</si>
  <si>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</si>
  <si>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</si>
  <si>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</si>
  <si>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</si>
  <si>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</si>
  <si>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</si>
  <si>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</si>
  <si>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</si>
  <si>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</si>
  <si>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</si>
  <si>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</si>
  <si>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</si>
  <si>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</si>
  <si>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</si>
  <si>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</si>
  <si>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</si>
  <si>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</si>
  <si>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</si>
  <si>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</si>
  <si>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</si>
  <si>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</si>
  <si>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</si>
  <si>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</si>
  <si>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</si>
  <si>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</si>
  <si>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</si>
  <si>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</si>
  <si>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</si>
  <si>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</si>
  <si>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</si>
  <si>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</si>
  <si>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</si>
  <si>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</si>
  <si>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</si>
  <si>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</si>
  <si>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</si>
  <si>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</si>
  <si>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</si>
  <si>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</si>
  <si>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</si>
  <si>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</si>
  <si>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</si>
  <si>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</si>
  <si>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</si>
  <si>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</si>
  <si>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</si>
  <si>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</si>
  <si>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</si>
  <si>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</si>
  <si>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</si>
  <si>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</si>
  <si>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</si>
  <si>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</si>
  <si>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</si>
  <si>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</si>
  <si>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</si>
  <si>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</si>
  <si>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</si>
  <si>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</si>
  <si>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</si>
  <si>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</si>
  <si>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</si>
  <si>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</si>
  <si>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</si>
  <si>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</si>
  <si>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</si>
  <si>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</si>
  <si>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</si>
  <si>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</si>
  <si>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</si>
  <si>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</si>
  <si>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</si>
  <si>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</si>
  <si>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</si>
  <si>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</si>
  <si>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</si>
  <si>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</si>
  <si>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</si>
  <si>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</si>
  <si>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</si>
  <si>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</si>
  <si>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</si>
  <si>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</si>
  <si>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</si>
  <si>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</si>
  <si>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</si>
  <si>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</si>
  <si>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</si>
  <si>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</si>
  <si>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</si>
  <si>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</si>
  <si>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</si>
  <si>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</si>
  <si>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</si>
  <si>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</si>
  <si>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</si>
  <si>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</si>
  <si>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</si>
  <si>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</si>
  <si>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</si>
  <si>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</si>
  <si>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</si>
  <si>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</si>
  <si>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</si>
  <si>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</si>
  <si>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</si>
  <si>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</si>
  <si>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</si>
  <si>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</si>
  <si>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</si>
  <si>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</si>
  <si>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</si>
  <si>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</si>
  <si>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</si>
  <si>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</si>
  <si>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</si>
  <si>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</si>
  <si>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</si>
  <si>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</si>
  <si>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</si>
  <si>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</si>
  <si>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</si>
  <si>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</si>
  <si>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</si>
  <si>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</si>
  <si>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</si>
  <si>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</si>
  <si>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</si>
  <si>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</si>
  <si>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</si>
  <si>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</si>
  <si>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</si>
  <si>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</si>
  <si>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</si>
  <si>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</si>
  <si>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</si>
  <si>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</si>
  <si>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</si>
  <si>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</si>
  <si>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</si>
  <si>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</si>
  <si>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</si>
  <si>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</si>
  <si>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</si>
  <si>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</si>
  <si>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</si>
  <si>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</si>
  <si>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</si>
  <si>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</si>
  <si>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</si>
  <si>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</si>
  <si>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</si>
  <si>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</si>
  <si>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</si>
  <si>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</si>
  <si>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</si>
  <si>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</si>
  <si>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</si>
  <si>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</si>
  <si>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</si>
  <si>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</si>
  <si>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</si>
  <si>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</si>
  <si>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</si>
  <si>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</si>
  <si>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</si>
  <si>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</si>
  <si>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</si>
  <si>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</si>
  <si>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</si>
  <si>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</si>
  <si>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</si>
  <si>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</si>
  <si>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</si>
  <si>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</si>
  <si>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</si>
  <si>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</si>
  <si>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</si>
  <si>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</si>
  <si>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</si>
  <si>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</si>
  <si>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</si>
  <si>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</si>
  <si>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</si>
  <si>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</si>
  <si>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</si>
  <si>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</si>
  <si>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</si>
  <si>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</si>
  <si>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</si>
  <si>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</si>
  <si>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</si>
  <si>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</si>
  <si>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</si>
  <si>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</si>
  <si>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</si>
  <si>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</si>
  <si>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</si>
  <si>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</si>
  <si>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</si>
  <si>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</si>
  <si>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</si>
  <si>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</si>
  <si>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</si>
  <si>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</si>
  <si>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</si>
  <si>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</si>
  <si>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</si>
  <si>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</si>
  <si>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</si>
  <si>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</si>
  <si>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</si>
  <si>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</si>
  <si>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</si>
  <si>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</si>
  <si>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</si>
  <si>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</si>
  <si>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</si>
  <si>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</si>
  <si>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</si>
  <si>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</si>
  <si>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</si>
  <si>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</si>
  <si>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</si>
  <si>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</si>
  <si>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</si>
  <si>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</si>
  <si>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</si>
  <si>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</si>
  <si>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</si>
  <si>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</si>
  <si>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</si>
  <si>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</si>
  <si>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</si>
  <si>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</si>
  <si>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</si>
  <si>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</si>
  <si>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</si>
  <si>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</si>
  <si>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</si>
  <si>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</si>
  <si>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</si>
  <si>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</si>
  <si>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</si>
  <si>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</si>
  <si>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</si>
  <si>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</si>
  <si>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</si>
  <si>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</si>
  <si>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</si>
  <si>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</si>
  <si>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</si>
  <si>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</si>
  <si>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</si>
  <si>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</si>
  <si>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</si>
  <si>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</si>
  <si>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</si>
  <si>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</si>
  <si>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</si>
  <si>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</si>
  <si>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</si>
  <si>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</si>
  <si>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</si>
  <si>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</si>
  <si>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</si>
  <si>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</si>
  <si>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</si>
  <si>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</si>
  <si>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</si>
  <si>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</si>
  <si>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</si>
  <si>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</si>
  <si>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</si>
  <si>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</si>
  <si>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</si>
  <si>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</si>
  <si>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</si>
  <si>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</si>
  <si>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</si>
  <si>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</si>
  <si>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</si>
  <si>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</si>
  <si>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</si>
  <si>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</si>
  <si>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</si>
  <si>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</si>
  <si>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</si>
  <si>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</si>
  <si>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</si>
  <si>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</si>
  <si>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</si>
  <si>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</si>
  <si>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</si>
  <si>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</si>
  <si>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</si>
  <si>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</si>
  <si>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</si>
  <si>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</si>
  <si>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</si>
  <si>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</si>
  <si>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</si>
  <si>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</si>
  <si>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</si>
  <si>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</si>
  <si>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</si>
  <si>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</si>
  <si>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</si>
  <si>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</si>
  <si>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</si>
  <si>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</si>
  <si>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</si>
  <si>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</si>
  <si>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</si>
  <si>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</si>
  <si>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</si>
  <si>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</si>
  <si>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</si>
  <si>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</si>
  <si>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</si>
  <si>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</si>
  <si>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</si>
  <si>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</si>
  <si>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</si>
  <si>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</si>
  <si>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</si>
  <si>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</si>
  <si>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</si>
  <si>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</si>
  <si>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</si>
  <si>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</si>
  <si>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</si>
  <si>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</si>
  <si>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</si>
  <si>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</si>
  <si>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</si>
  <si>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</si>
  <si>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</si>
  <si>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</si>
  <si>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</si>
  <si>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</si>
  <si>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</si>
  <si>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</si>
  <si>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</si>
  <si>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</si>
  <si>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</si>
  <si>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</si>
  <si>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</si>
  <si>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</si>
  <si>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</si>
  <si>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</si>
  <si>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</si>
  <si>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</si>
  <si>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</si>
  <si>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</si>
  <si>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</si>
  <si>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</si>
  <si>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</si>
  <si>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</si>
  <si>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</si>
  <si>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</si>
  <si>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</si>
  <si>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</si>
  <si>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</si>
  <si>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</si>
  <si>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</si>
  <si>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</si>
  <si>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</si>
  <si>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</si>
  <si>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</si>
  <si>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</si>
  <si>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</si>
  <si>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</si>
  <si>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</si>
  <si>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</si>
  <si>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</si>
  <si>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</si>
  <si>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</si>
  <si>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</si>
  <si>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</si>
  <si>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</si>
  <si>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</si>
  <si>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</si>
  <si>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</si>
  <si>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</si>
  <si>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</si>
  <si>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</si>
  <si>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</si>
  <si>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</si>
  <si>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</si>
  <si>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</si>
  <si>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</si>
  <si>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</si>
  <si>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</si>
  <si>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</si>
  <si>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</si>
  <si>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</si>
  <si>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</si>
  <si>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</si>
  <si>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</si>
  <si>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</si>
  <si>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</si>
  <si>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</si>
  <si>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</si>
  <si>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</si>
  <si>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</si>
  <si>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</si>
  <si>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</si>
  <si>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</si>
  <si>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</si>
  <si>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</si>
  <si>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</si>
  <si>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</si>
  <si>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</si>
  <si>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</si>
  <si>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</si>
  <si>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</si>
  <si>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</si>
  <si>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</si>
  <si>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</si>
  <si>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</si>
  <si>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</si>
  <si>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</si>
  <si>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</si>
  <si>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</si>
  <si>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</si>
  <si>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</si>
  <si>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</si>
  <si>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</si>
  <si>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</si>
  <si>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</si>
  <si>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</si>
  <si>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</si>
  <si>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</si>
  <si>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</si>
  <si>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</si>
  <si>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</si>
  <si>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</si>
  <si>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</si>
  <si>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</si>
  <si>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</si>
  <si>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</si>
  <si>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</si>
  <si>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</si>
  <si>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</si>
  <si>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</si>
  <si>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</si>
  <si>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</si>
  <si>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</si>
  <si>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</si>
  <si>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</si>
  <si>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</si>
  <si>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</si>
  <si>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</si>
  <si>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</si>
  <si>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</si>
  <si>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</si>
  <si>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</si>
  <si>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</si>
  <si>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</si>
  <si>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</si>
  <si>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</si>
  <si>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</si>
  <si>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</si>
  <si>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</si>
  <si>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</si>
  <si>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</si>
  <si>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</si>
  <si>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</si>
  <si>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</si>
  <si>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</si>
  <si>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</si>
  <si>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</si>
  <si>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</si>
  <si>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</si>
  <si>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</si>
  <si>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</si>
  <si>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</si>
  <si>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</si>
  <si>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</si>
  <si>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</si>
  <si>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</si>
  <si>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</si>
  <si>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</si>
  <si>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</si>
  <si>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</si>
  <si>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</si>
  <si>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</si>
  <si>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</si>
  <si>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</si>
  <si>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</si>
  <si>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</si>
  <si>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</si>
  <si>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</si>
  <si>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</si>
  <si>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</si>
  <si>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</si>
  <si>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</si>
  <si>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</si>
  <si>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</si>
  <si>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</si>
  <si>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</si>
  <si>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</si>
  <si>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</si>
  <si>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</si>
  <si>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</si>
  <si>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</si>
  <si>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</si>
  <si>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</si>
  <si>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</si>
  <si>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</si>
  <si>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</si>
  <si>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</si>
  <si>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</si>
  <si>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</si>
  <si>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</si>
  <si>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</si>
  <si>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</si>
  <si>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</si>
  <si>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</si>
  <si>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</si>
  <si>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</si>
  <si>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</si>
  <si>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</si>
  <si>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</si>
  <si>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</si>
  <si>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</si>
  <si>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</si>
  <si>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</si>
  <si>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</si>
  <si>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</si>
  <si>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</si>
  <si>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</si>
  <si>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</si>
  <si>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</si>
  <si>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</si>
  <si>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</si>
  <si>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</si>
  <si>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</si>
  <si>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</si>
  <si>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</si>
  <si>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</si>
  <si>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</si>
  <si>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</si>
  <si>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</si>
  <si>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</si>
  <si>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</si>
  <si>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</si>
  <si>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</si>
  <si>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</si>
  <si>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</si>
  <si>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</si>
  <si>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</si>
  <si>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</si>
  <si>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</si>
  <si>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</si>
  <si>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</si>
  <si>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</si>
  <si>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</si>
  <si>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</si>
  <si>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</si>
  <si>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</si>
  <si>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</si>
  <si>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</si>
  <si>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</si>
  <si>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</si>
  <si>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</si>
  <si>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</si>
  <si>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</si>
  <si>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</si>
  <si>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</si>
  <si>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</si>
  <si>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</si>
  <si>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</si>
  <si>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</si>
  <si>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</si>
  <si>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</si>
  <si>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</si>
  <si>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</si>
  <si>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</si>
  <si>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</si>
  <si>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</si>
  <si>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</si>
  <si>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</si>
  <si>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</si>
  <si>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</si>
  <si>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</si>
  <si>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</si>
  <si>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</si>
  <si>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</si>
  <si>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</si>
  <si>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</si>
  <si>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</si>
  <si>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</si>
  <si>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</si>
  <si>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</si>
  <si>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</si>
  <si>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</si>
  <si>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</si>
  <si>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</si>
  <si>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</si>
  <si>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</si>
  <si>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</si>
  <si>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</si>
  <si>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</si>
  <si>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</si>
  <si>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</si>
  <si>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</si>
  <si>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</si>
  <si>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</si>
  <si>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</si>
  <si>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</si>
  <si>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</si>
  <si>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</si>
  <si>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</si>
  <si>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</si>
  <si>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</si>
  <si>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</si>
  <si>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</si>
  <si>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</si>
  <si>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</si>
  <si>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</si>
  <si>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</si>
  <si>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</si>
  <si>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</si>
  <si>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</si>
  <si>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</si>
  <si>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</si>
  <si>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</si>
  <si>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</si>
  <si>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</si>
  <si>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</si>
  <si>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</si>
  <si>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</si>
  <si>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</si>
  <si>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</si>
  <si>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</si>
  <si>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</si>
  <si>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</si>
  <si>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</si>
  <si>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</si>
  <si>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</si>
  <si>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</si>
  <si>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</si>
  <si>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</si>
  <si>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</si>
  <si>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</si>
  <si>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</si>
  <si>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</si>
  <si>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</si>
  <si>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</si>
  <si>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</si>
  <si>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</si>
  <si>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</si>
  <si>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</si>
  <si>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</si>
  <si>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</si>
  <si>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</si>
  <si>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</si>
  <si>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</si>
  <si>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</si>
  <si>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</si>
  <si>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</si>
  <si>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</si>
  <si>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</si>
  <si>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</si>
  <si>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</si>
  <si>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</si>
  <si>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</si>
  <si>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</si>
  <si>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</si>
  <si>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</si>
  <si>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</si>
  <si>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</si>
  <si>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</si>
  <si>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</si>
  <si>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</si>
  <si>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</si>
  <si>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</si>
  <si>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</si>
  <si>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</si>
  <si>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</si>
  <si>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</si>
  <si>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</si>
  <si>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</si>
  <si>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</si>
  <si>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</si>
  <si>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</si>
  <si>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</si>
  <si>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</si>
  <si>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</si>
  <si>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</si>
  <si>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</si>
  <si>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</si>
  <si>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</si>
  <si>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</si>
  <si>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</si>
  <si>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</si>
  <si>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</si>
  <si>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</si>
  <si>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</si>
  <si>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</si>
  <si>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</si>
  <si>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</si>
  <si>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</si>
  <si>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</si>
  <si>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</si>
  <si>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</si>
  <si>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</si>
  <si>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</si>
  <si>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</si>
  <si>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</si>
  <si>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</si>
  <si>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</si>
  <si>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</si>
  <si>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</si>
  <si>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</si>
  <si>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</si>
  <si>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</si>
  <si>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</si>
  <si>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</si>
  <si>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</si>
  <si>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</si>
  <si>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</si>
  <si>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</si>
  <si>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</si>
  <si>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</si>
  <si>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</si>
  <si>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</si>
  <si>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</si>
  <si>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</si>
  <si>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</si>
  <si>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</si>
  <si>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</si>
  <si>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</si>
  <si>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</si>
  <si>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</si>
  <si>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</si>
  <si>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</si>
  <si>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</si>
  <si>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</si>
  <si>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</si>
  <si>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</si>
  <si>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</si>
  <si>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</si>
  <si>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</si>
  <si>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</si>
  <si>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</si>
  <si>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</si>
  <si>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</si>
  <si>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</si>
  <si>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</si>
  <si>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</si>
  <si>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</si>
  <si>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</si>
  <si>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</si>
  <si>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</si>
  <si>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</si>
  <si>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</si>
  <si>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</si>
  <si>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</si>
  <si>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</si>
  <si>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</si>
  <si>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</si>
  <si>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</si>
  <si>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</si>
  <si>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</si>
  <si>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</si>
  <si>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</si>
  <si>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</si>
  <si>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</si>
  <si>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</si>
  <si>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</si>
  <si>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</si>
  <si>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</si>
  <si>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</si>
  <si>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</si>
  <si>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</si>
  <si>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</si>
  <si>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</si>
  <si>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</si>
  <si>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</si>
  <si>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</si>
  <si>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</si>
  <si>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</si>
  <si>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</si>
  <si>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</si>
  <si>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</si>
  <si>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</si>
  <si>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</si>
  <si>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</si>
  <si>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</si>
  <si>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</si>
  <si>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</si>
  <si>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</si>
  <si>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</si>
  <si>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</si>
  <si>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</si>
  <si>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</si>
  <si>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</si>
  <si>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</si>
  <si>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</si>
  <si>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</si>
  <si>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</si>
  <si>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</si>
  <si>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</si>
  <si>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</si>
  <si>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</si>
  <si>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</si>
  <si>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</si>
  <si>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</si>
  <si>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</si>
  <si>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</si>
  <si>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</si>
  <si>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</si>
  <si>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</si>
  <si>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</si>
  <si>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</si>
  <si>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</si>
  <si>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</si>
  <si>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</si>
  <si>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</si>
  <si>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</si>
  <si>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</si>
  <si>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</si>
  <si>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</si>
  <si>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</si>
  <si>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</si>
  <si>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</si>
  <si>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</si>
  <si>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</si>
  <si>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</si>
  <si>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</si>
  <si>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</si>
  <si>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</si>
  <si>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</si>
  <si>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</si>
  <si>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</si>
  <si>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</si>
  <si>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</si>
  <si>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</si>
  <si>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</si>
  <si>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</si>
  <si>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</si>
  <si>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</si>
  <si>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</si>
  <si>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</si>
  <si>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</si>
  <si>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</si>
  <si>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</si>
  <si>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</si>
  <si>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</si>
  <si>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</si>
  <si>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</si>
  <si>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</si>
  <si>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</si>
  <si>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</si>
  <si>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</si>
  <si>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</si>
  <si>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</si>
  <si>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</si>
  <si>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</si>
  <si>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</si>
  <si>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</si>
  <si>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</si>
  <si>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</si>
  <si>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</si>
  <si>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</si>
  <si>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</si>
  <si>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</si>
  <si>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</si>
  <si>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</si>
  <si>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</si>
  <si>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</si>
  <si>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</si>
  <si>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</si>
  <si>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</si>
  <si>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</si>
  <si>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</si>
  <si>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</si>
  <si>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</si>
  <si>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</si>
  <si>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</si>
  <si>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</si>
  <si>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</si>
  <si>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</si>
  <si>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</si>
  <si>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</si>
  <si>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</si>
  <si>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</si>
  <si>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</si>
  <si>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</si>
  <si>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</si>
  <si>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</si>
  <si>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</si>
  <si>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</si>
  <si>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</si>
  <si>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</si>
  <si>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</si>
  <si>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</si>
  <si>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</si>
  <si>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</si>
  <si>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</si>
  <si>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</si>
  <si>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</si>
  <si>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</si>
  <si>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</si>
  <si>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</si>
  <si>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</si>
  <si>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</si>
  <si>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</si>
  <si>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</si>
  <si>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</si>
  <si>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</si>
  <si>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</si>
  <si>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</si>
  <si>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</si>
  <si>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</si>
  <si>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</si>
  <si>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</si>
  <si>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</si>
  <si>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</si>
  <si>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</si>
  <si>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</si>
  <si>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</si>
  <si>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</si>
  <si>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</si>
  <si>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</si>
  <si>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</si>
  <si>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</si>
  <si>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</si>
  <si>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</si>
  <si>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</si>
  <si>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</si>
  <si>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</si>
  <si>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</si>
  <si>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</si>
  <si>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</si>
  <si>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</si>
  <si>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</si>
  <si>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</si>
  <si>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</si>
  <si>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</si>
  <si>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</si>
  <si>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</si>
  <si>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</si>
  <si>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</si>
  <si>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</si>
  <si>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</si>
  <si>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</si>
  <si>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</si>
  <si>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</si>
  <si>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</si>
  <si>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</si>
  <si>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</si>
  <si>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</si>
  <si>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</si>
  <si>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</si>
  <si>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</si>
  <si>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</si>
  <si>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</si>
  <si>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</si>
  <si>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</si>
  <si>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</si>
  <si>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</si>
  <si>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</si>
  <si>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</si>
  <si>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</si>
  <si>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</si>
  <si>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</si>
  <si>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</si>
  <si>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</si>
  <si>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</si>
  <si>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</si>
  <si>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</si>
  <si>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</si>
  <si>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</si>
  <si>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</si>
  <si>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</si>
  <si>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</si>
  <si>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</si>
  <si>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</si>
  <si>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</si>
  <si>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</si>
  <si>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</si>
  <si>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</si>
  <si>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</si>
  <si>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</si>
  <si>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</si>
  <si>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</si>
  <si>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</si>
  <si>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</si>
  <si>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</si>
  <si>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</si>
  <si>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</si>
  <si>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</si>
  <si>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</si>
  <si>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</si>
  <si>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</si>
  <si>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</si>
  <si>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</si>
  <si>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</si>
  <si>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</si>
  <si>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</si>
  <si>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</si>
  <si>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</si>
  <si>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</si>
  <si>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</si>
  <si>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</si>
  <si>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</si>
  <si>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</si>
  <si>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</si>
  <si>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</si>
  <si>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</si>
  <si>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</si>
  <si>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</si>
  <si>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</si>
  <si>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</si>
  <si>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</si>
  <si>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</si>
  <si>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</si>
  <si>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</si>
  <si>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</si>
  <si>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</si>
  <si>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</si>
  <si>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</si>
  <si>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</si>
  <si>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</si>
  <si>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</si>
  <si>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</si>
  <si>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</si>
  <si>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</si>
  <si>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</si>
  <si>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</si>
  <si>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</si>
  <si>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</si>
  <si>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</si>
  <si>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</si>
  <si>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</si>
  <si>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</si>
  <si>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</si>
  <si>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</si>
  <si>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</si>
  <si>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</si>
  <si>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</si>
  <si>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</si>
  <si>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</si>
  <si>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</si>
  <si>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</si>
  <si>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</si>
  <si>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</si>
  <si>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</si>
  <si>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</si>
  <si>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</si>
  <si>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</si>
  <si>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</si>
  <si>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</si>
  <si>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</si>
  <si>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</si>
  <si>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</si>
  <si>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</si>
  <si>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</si>
  <si>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</si>
  <si>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</si>
  <si>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</si>
  <si>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</si>
  <si>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</si>
  <si>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</si>
  <si>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</si>
  <si>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</si>
  <si>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</si>
  <si>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</si>
  <si>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</si>
  <si>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</si>
  <si>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</si>
  <si>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</si>
  <si>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</si>
  <si>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</si>
  <si>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</si>
  <si>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</si>
  <si>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</si>
  <si>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</si>
  <si>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</si>
  <si>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</si>
  <si>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</si>
  <si>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</si>
  <si>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</si>
  <si>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</si>
  <si>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</si>
  <si>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</si>
  <si>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</si>
  <si>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</si>
  <si>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</si>
  <si>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</si>
  <si>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</si>
  <si>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</si>
  <si>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</si>
  <si>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</si>
  <si>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</si>
  <si>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</si>
  <si>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</si>
  <si>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</si>
  <si>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</si>
  <si>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</si>
  <si>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</si>
  <si>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</si>
  <si>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</si>
  <si>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</si>
  <si>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</si>
  <si>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</si>
  <si>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</si>
  <si>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</si>
  <si>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</si>
  <si>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</si>
  <si>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</si>
  <si>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</si>
  <si>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</si>
  <si>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</si>
  <si>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</si>
  <si>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</si>
  <si>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</si>
  <si>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</si>
  <si>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</si>
  <si>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</si>
  <si>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</si>
  <si>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</si>
  <si>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</si>
  <si>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</si>
  <si>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</si>
  <si>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</si>
  <si>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</si>
  <si>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</si>
  <si>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</si>
  <si>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</si>
  <si>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</si>
  <si>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</si>
  <si>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</si>
  <si>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</si>
  <si>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</si>
  <si>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</si>
  <si>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</si>
  <si>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</si>
  <si>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</si>
  <si>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</si>
  <si>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</si>
  <si>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</si>
  <si>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</si>
  <si>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</si>
  <si>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</si>
  <si>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</si>
  <si>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</si>
  <si>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</si>
  <si>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</si>
  <si>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</si>
  <si>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</si>
  <si>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</si>
  <si>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</si>
  <si>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</si>
  <si>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</si>
  <si>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</si>
  <si>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</si>
  <si>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</si>
  <si>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</si>
  <si>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</si>
  <si>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</si>
  <si>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</si>
  <si>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</si>
  <si>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</si>
  <si>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</si>
  <si>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</si>
  <si>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</si>
  <si>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</si>
  <si>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</si>
  <si>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</si>
  <si>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</si>
  <si>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</si>
  <si>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</si>
  <si>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</si>
  <si>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</si>
  <si>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</si>
  <si>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</si>
  <si>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</si>
  <si>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</si>
  <si>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</si>
  <si>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</si>
  <si>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</si>
  <si>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</si>
  <si>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</si>
  <si>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</si>
  <si>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</si>
  <si>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</si>
  <si>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</si>
  <si>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</si>
  <si>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</si>
  <si>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</si>
  <si>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</si>
  <si>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</si>
  <si>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</si>
  <si>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</si>
  <si>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</si>
  <si>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</si>
  <si>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</si>
  <si>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</si>
  <si>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</si>
  <si>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</si>
  <si>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</si>
  <si>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</si>
  <si>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</si>
  <si>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</si>
  <si>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</si>
  <si>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</si>
  <si>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</si>
  <si>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</si>
  <si>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</si>
  <si>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</si>
  <si>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</si>
  <si>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</si>
  <si>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</si>
  <si>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</si>
  <si>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</si>
  <si>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</si>
  <si>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</si>
  <si>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</si>
  <si>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</si>
  <si>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</si>
  <si>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</si>
  <si>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</si>
  <si>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</si>
  <si>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</si>
  <si>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</si>
  <si>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</si>
  <si>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</si>
  <si>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</si>
  <si>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</si>
  <si>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</si>
  <si>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</si>
  <si>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</si>
  <si>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</si>
  <si>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</si>
  <si>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</si>
  <si>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</si>
  <si>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</si>
  <si>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</si>
  <si>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</si>
  <si>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</si>
  <si>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</si>
  <si>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</si>
  <si>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</si>
  <si>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</si>
  <si>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</si>
  <si>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</si>
  <si>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</si>
  <si>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</si>
  <si>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</si>
  <si>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</si>
  <si>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</si>
  <si>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</si>
  <si>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</si>
  <si>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</si>
  <si>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</si>
  <si>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</si>
  <si>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</si>
  <si>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</si>
  <si>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</si>
  <si>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</si>
  <si>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</si>
  <si>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</si>
  <si>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</si>
  <si>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</si>
  <si>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</si>
  <si>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</si>
  <si>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</si>
  <si>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</si>
  <si>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</si>
  <si>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</si>
  <si>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</si>
  <si>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</si>
  <si>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</si>
  <si>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</si>
  <si>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</si>
  <si>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</si>
  <si>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</si>
  <si>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</si>
  <si>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</si>
  <si>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</si>
  <si>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</si>
  <si>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</si>
  <si>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</si>
  <si>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</si>
  <si>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</si>
  <si>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</si>
  <si>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</si>
  <si>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</si>
  <si>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</si>
  <si>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</si>
  <si>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</si>
  <si>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</si>
  <si>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</si>
  <si>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</si>
  <si>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</si>
  <si>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</si>
  <si>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</si>
  <si>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</si>
  <si>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</si>
  <si>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</si>
  <si>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</si>
  <si>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</si>
  <si>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</si>
  <si>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</si>
  <si>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</si>
  <si>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</si>
  <si>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</si>
  <si>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</si>
  <si>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</si>
  <si>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</si>
  <si>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</si>
  <si>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</si>
  <si>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</si>
  <si>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</si>
  <si>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</si>
  <si>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</si>
  <si>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</si>
  <si>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</si>
  <si>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</si>
  <si>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</si>
  <si>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</si>
  <si>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</si>
  <si>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</si>
  <si>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</si>
  <si>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</si>
  <si>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</si>
  <si>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</si>
  <si>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</si>
  <si>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</si>
  <si>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</si>
  <si>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</si>
  <si>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</si>
  <si>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</si>
  <si>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</si>
  <si>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</si>
  <si>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</si>
  <si>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</si>
  <si>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</si>
  <si>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</si>
  <si>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</si>
  <si>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</si>
  <si>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</si>
  <si>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</si>
  <si>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</si>
  <si>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</si>
  <si>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</si>
  <si>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</si>
  <si>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</si>
  <si>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</si>
  <si>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</si>
  <si>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</si>
  <si>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</si>
  <si>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</si>
  <si>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</si>
  <si>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</si>
  <si>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</si>
  <si>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</si>
  <si>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</si>
  <si>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</si>
  <si>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</si>
  <si>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</si>
  <si>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</si>
  <si>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</si>
  <si>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</si>
  <si>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</si>
  <si>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</si>
  <si>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</si>
  <si>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</si>
  <si>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</si>
  <si>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</si>
  <si>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</si>
  <si>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</si>
  <si>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</si>
  <si>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</si>
  <si>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</si>
  <si>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</si>
  <si>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</si>
  <si>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</si>
  <si>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</si>
  <si>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</si>
  <si>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</si>
  <si>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</si>
  <si>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</si>
  <si>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</si>
  <si>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</si>
  <si>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</si>
  <si>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</si>
  <si>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</si>
  <si>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</si>
  <si>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</si>
  <si>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</si>
  <si>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</si>
  <si>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</si>
  <si>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</si>
  <si>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</si>
  <si>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</si>
  <si>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</si>
  <si>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</si>
  <si>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</si>
  <si>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</si>
  <si>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</si>
  <si>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</si>
  <si>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</si>
  <si>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</si>
  <si>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</si>
  <si>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</si>
  <si>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</si>
  <si>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</si>
  <si>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</si>
  <si>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</si>
  <si>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</si>
  <si>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</si>
  <si>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</si>
  <si>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</si>
  <si>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</si>
  <si>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</si>
  <si>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</si>
  <si>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</si>
  <si>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</si>
  <si>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</si>
  <si>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</si>
  <si>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</si>
  <si>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</si>
  <si>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</si>
  <si>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</si>
  <si>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</si>
  <si>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</si>
  <si>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</si>
  <si>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</si>
  <si>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</si>
  <si>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</si>
  <si>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</si>
  <si>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</si>
  <si>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</si>
  <si>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</si>
  <si>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</si>
  <si>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</si>
  <si>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</si>
  <si>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</si>
  <si>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</si>
  <si>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</si>
  <si>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</si>
  <si>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</si>
  <si>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</si>
  <si>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</si>
  <si>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</si>
  <si>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</si>
  <si>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</si>
  <si>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</si>
  <si>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</si>
  <si>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</si>
  <si>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</si>
  <si>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</si>
  <si>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</si>
  <si>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</si>
  <si>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</si>
  <si>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</si>
  <si>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</si>
  <si>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</si>
  <si>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</si>
  <si>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</si>
  <si>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</si>
  <si>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</si>
  <si>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</si>
  <si>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</si>
  <si>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</si>
  <si>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</si>
  <si>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</si>
  <si>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</si>
  <si>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</si>
  <si>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</si>
  <si>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</si>
  <si>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</si>
  <si>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</si>
  <si>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</si>
  <si>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</si>
  <si>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</si>
  <si>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</si>
  <si>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</si>
  <si>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</si>
  <si>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</si>
  <si>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</si>
  <si>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</si>
  <si>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</si>
  <si>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</si>
  <si>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</si>
  <si>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</si>
  <si>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</si>
  <si>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</si>
  <si>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</si>
  <si>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</si>
  <si>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</si>
  <si>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</si>
  <si>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</si>
  <si>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</si>
  <si>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</si>
  <si>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</si>
  <si>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</si>
  <si>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</si>
  <si>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</si>
  <si>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</si>
  <si>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</si>
  <si>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</si>
  <si>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</si>
  <si>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</si>
  <si>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</si>
  <si>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</si>
  <si>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</si>
  <si>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</si>
  <si>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</si>
  <si>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</si>
  <si>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</si>
  <si>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</si>
  <si>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</si>
  <si>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</si>
  <si>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</si>
  <si>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</si>
  <si>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</si>
  <si>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</si>
  <si>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</si>
  <si>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</si>
  <si>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</si>
  <si>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</si>
  <si>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</si>
  <si>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</si>
  <si>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</si>
  <si>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</si>
  <si>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</si>
  <si>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</si>
  <si>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</si>
  <si>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</si>
  <si>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</si>
  <si>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</si>
  <si>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</si>
  <si>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</si>
  <si>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</si>
  <si>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</si>
  <si>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</si>
  <si>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</si>
  <si>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</si>
  <si>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</si>
  <si>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</si>
  <si>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</si>
  <si>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</si>
  <si>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</si>
  <si>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</si>
  <si>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</si>
  <si>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</si>
  <si>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</si>
  <si>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</si>
  <si>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</si>
  <si>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</si>
  <si>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</si>
  <si>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</si>
  <si>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</si>
  <si>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</si>
  <si>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</si>
  <si>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</si>
  <si>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</si>
  <si>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</si>
  <si>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</si>
  <si>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</si>
  <si>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</si>
  <si>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</si>
  <si>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</si>
  <si>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</si>
  <si>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</si>
  <si>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</si>
  <si>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</si>
  <si>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</si>
  <si>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</si>
  <si>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</si>
  <si>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</si>
  <si>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</si>
  <si>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</si>
  <si>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</si>
  <si>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</si>
  <si>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</si>
  <si>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</si>
  <si>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</si>
  <si>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</si>
  <si>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</si>
  <si>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</si>
  <si>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</si>
  <si>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</si>
  <si>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</si>
  <si>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</si>
  <si>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</si>
  <si>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</si>
  <si>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</si>
  <si>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</si>
  <si>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</si>
  <si>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</si>
  <si>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</si>
  <si>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</si>
  <si>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</si>
  <si>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</si>
  <si>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</si>
  <si>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</si>
  <si>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</si>
  <si>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</si>
  <si>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</si>
  <si>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</si>
  <si>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</si>
  <si>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</si>
  <si>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</si>
  <si>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</si>
  <si>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</si>
  <si>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</si>
  <si>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</si>
  <si>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</si>
  <si>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</si>
  <si>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</si>
  <si>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</si>
  <si>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</si>
  <si>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</si>
  <si>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</si>
  <si>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</si>
  <si>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</si>
  <si>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</si>
  <si>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</si>
  <si>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</si>
  <si>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</si>
  <si>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</si>
  <si>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</si>
  <si>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</si>
  <si>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</si>
  <si>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</si>
  <si>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</si>
  <si>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</si>
  <si>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</si>
  <si>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</si>
  <si>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</si>
  <si>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</si>
  <si>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</si>
  <si>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</si>
  <si>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</si>
  <si>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</si>
  <si>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</si>
  <si>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</si>
  <si>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</si>
  <si>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</si>
  <si>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</si>
  <si>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</si>
  <si>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</si>
  <si>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</si>
  <si>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</si>
  <si>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</si>
  <si>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</si>
  <si>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</si>
  <si>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</si>
  <si>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</si>
  <si>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</si>
  <si>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</si>
  <si>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</si>
  <si>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</si>
  <si>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</si>
  <si>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</si>
  <si>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</si>
  <si>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</si>
  <si>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</si>
  <si>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</si>
  <si>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</si>
  <si>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</si>
  <si>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</si>
  <si>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</si>
  <si>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</si>
  <si>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</si>
  <si>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</si>
  <si>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</si>
  <si>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</si>
  <si>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</si>
  <si>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</si>
  <si>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</si>
  <si>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</si>
  <si>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</si>
  <si>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</si>
  <si>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</si>
  <si>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</si>
  <si>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</si>
  <si>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</si>
  <si>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</si>
  <si>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</si>
  <si>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</si>
  <si>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</si>
  <si>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</si>
  <si>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</si>
  <si>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</si>
  <si>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</si>
  <si>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</si>
  <si>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</si>
  <si>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</si>
  <si>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</si>
  <si>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</si>
  <si>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</si>
  <si>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</si>
  <si>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</si>
  <si>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</si>
  <si>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</si>
  <si>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</si>
  <si>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</si>
  <si>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</si>
  <si>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</si>
  <si>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</si>
  <si>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</si>
  <si>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</si>
  <si>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</si>
  <si>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</si>
  <si>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</si>
  <si>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</si>
  <si>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</si>
  <si>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</si>
  <si>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</si>
  <si>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</si>
  <si>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</si>
  <si>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</si>
  <si>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</si>
  <si>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</si>
  <si>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</si>
  <si>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</si>
  <si>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</si>
  <si>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</si>
  <si>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</si>
  <si>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</si>
  <si>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</si>
  <si>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</si>
  <si>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</si>
  <si>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</si>
  <si>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</si>
  <si>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</si>
  <si>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</si>
  <si>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</si>
  <si>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</si>
  <si>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</si>
  <si>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</si>
  <si>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</si>
  <si>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</si>
  <si>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</si>
  <si>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</si>
  <si>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</si>
  <si>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</si>
  <si>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</si>
  <si>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</si>
  <si>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</si>
  <si>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</si>
  <si>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</si>
  <si>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</si>
  <si>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</si>
  <si>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</si>
  <si>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</si>
  <si>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</si>
  <si>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</si>
  <si>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</si>
  <si>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</si>
  <si>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</si>
  <si>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</si>
  <si>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</si>
  <si>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</si>
  <si>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</si>
  <si>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</si>
  <si>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</si>
  <si>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</si>
  <si>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</si>
  <si>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</si>
  <si>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</si>
  <si>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</si>
  <si>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</si>
  <si>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</si>
  <si>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</si>
  <si>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</si>
  <si>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</si>
  <si>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</si>
  <si>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</si>
  <si>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</si>
  <si>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</si>
  <si>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</si>
  <si>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</si>
  <si>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</si>
  <si>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</si>
  <si>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</si>
  <si>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</si>
  <si>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</si>
  <si>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</si>
  <si>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</si>
  <si>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</si>
  <si>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</si>
  <si>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</si>
  <si>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</si>
  <si>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</si>
  <si>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</si>
  <si>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</si>
  <si>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</si>
  <si>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</si>
  <si>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</si>
  <si>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</si>
  <si>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</si>
  <si>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</si>
  <si>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</si>
  <si>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</si>
  <si>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</si>
  <si>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</si>
  <si>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</si>
  <si>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</si>
  <si>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</si>
  <si>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</si>
  <si>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</si>
  <si>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</si>
  <si>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</si>
  <si>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</si>
  <si>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</si>
  <si>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</si>
  <si>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</si>
  <si>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</si>
  <si>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</si>
  <si>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</si>
  <si>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</si>
  <si>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</si>
  <si>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</si>
  <si>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</si>
  <si>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</si>
  <si>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</si>
  <si>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</si>
  <si>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</si>
  <si>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</si>
  <si>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</si>
  <si>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</si>
  <si>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</si>
  <si>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</si>
  <si>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</si>
  <si>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</si>
  <si>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</si>
  <si>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</si>
  <si>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</si>
  <si>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</si>
  <si>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</si>
  <si>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</si>
  <si>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</si>
  <si>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</si>
  <si>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</si>
  <si>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</si>
  <si>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</si>
  <si>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</si>
  <si>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</si>
  <si>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</si>
  <si>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</si>
  <si>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</si>
  <si>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</si>
  <si>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</si>
  <si>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</si>
  <si>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</si>
  <si>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</si>
  <si>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</si>
  <si>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</si>
  <si>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</si>
  <si>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</si>
  <si>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</si>
  <si>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</si>
  <si>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</si>
  <si>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</si>
  <si>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</si>
  <si>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</si>
  <si>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</si>
  <si>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</si>
  <si>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</si>
  <si>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</si>
  <si>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</si>
  <si>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</si>
  <si>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</si>
  <si>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</si>
  <si>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</si>
  <si>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</si>
  <si>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</si>
  <si>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</si>
  <si>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</si>
  <si>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</si>
  <si>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</si>
  <si>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</si>
  <si>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</si>
  <si>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</si>
  <si>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</si>
  <si>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</si>
  <si>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</si>
  <si>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</si>
  <si>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</si>
  <si>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</si>
  <si>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</si>
  <si>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</si>
  <si>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</si>
  <si>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</si>
  <si>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</si>
  <si>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</si>
  <si>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</si>
  <si>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</si>
  <si>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</si>
  <si>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</si>
  <si>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</si>
  <si>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</si>
  <si>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</si>
  <si>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</si>
  <si>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</si>
  <si>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</si>
  <si>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</si>
  <si>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</si>
  <si>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</si>
  <si>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</si>
  <si>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</si>
  <si>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</si>
  <si>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</si>
  <si>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</si>
  <si>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</si>
  <si>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</si>
  <si>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</si>
  <si>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</si>
  <si>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</si>
  <si>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</si>
  <si>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</si>
  <si>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</si>
  <si>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</si>
  <si>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</si>
  <si>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</si>
  <si>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</si>
  <si>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</si>
  <si>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</si>
  <si>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</si>
  <si>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</si>
  <si>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</si>
  <si>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</si>
  <si>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</si>
  <si>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</si>
  <si>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</si>
  <si>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</si>
  <si>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</si>
  <si>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</si>
  <si>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</si>
  <si>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</si>
  <si>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</si>
  <si>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</si>
  <si>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</si>
  <si>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</si>
  <si>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</si>
  <si>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</si>
  <si>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</si>
  <si>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</si>
  <si>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</si>
  <si>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</si>
  <si>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</si>
  <si>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</si>
  <si>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</si>
  <si>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</si>
  <si>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</si>
  <si>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</si>
  <si>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</si>
  <si>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</si>
  <si>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</si>
  <si>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</si>
  <si>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</si>
  <si>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</si>
  <si>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</si>
  <si>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</si>
  <si>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</si>
  <si>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</si>
  <si>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</si>
  <si>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</si>
  <si>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</si>
  <si>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</si>
  <si>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</si>
  <si>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</si>
  <si>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</si>
  <si>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</si>
  <si>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</si>
  <si>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</si>
  <si>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</si>
  <si>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</si>
  <si>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</si>
  <si>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</si>
  <si>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</si>
  <si>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</si>
  <si>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</si>
  <si>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</si>
  <si>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</si>
  <si>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</si>
  <si>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</si>
  <si>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</si>
  <si>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</si>
  <si>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</si>
  <si>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</si>
  <si>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</si>
  <si>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</si>
  <si>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</si>
  <si>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</si>
  <si>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</si>
  <si>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</si>
  <si>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</si>
  <si>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</si>
  <si>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</si>
  <si>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</si>
  <si>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</si>
  <si>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</si>
  <si>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</si>
  <si>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</si>
  <si>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</si>
  <si>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</si>
  <si>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</si>
  <si>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</si>
  <si>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</si>
  <si>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</si>
  <si>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</si>
  <si>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</si>
  <si>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</si>
  <si>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</si>
  <si>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</si>
  <si>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</si>
  <si>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</si>
  <si>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</si>
  <si>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</si>
  <si>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</si>
  <si>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</si>
  <si>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</si>
  <si>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</si>
  <si>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</si>
  <si>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</si>
  <si>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</si>
  <si>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</si>
  <si>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</si>
  <si>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</si>
  <si>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</si>
  <si>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</si>
  <si>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</si>
  <si>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</si>
  <si>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</si>
  <si>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</si>
  <si>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</si>
  <si>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</si>
  <si>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</si>
  <si>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</si>
  <si>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</si>
  <si>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</si>
  <si>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</si>
  <si>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</si>
  <si>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</si>
  <si>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</si>
  <si>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</si>
  <si>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</si>
  <si>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</si>
  <si>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</si>
  <si>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</si>
  <si>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</si>
  <si>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</si>
  <si>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</si>
  <si>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</si>
  <si>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</si>
  <si>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</si>
  <si>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</si>
  <si>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</si>
  <si>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</si>
  <si>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</si>
  <si>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</si>
  <si>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</si>
  <si>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</si>
  <si>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</si>
  <si>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</si>
  <si>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</si>
  <si>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</si>
  <si>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</si>
  <si>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</si>
  <si>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</si>
  <si>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</si>
  <si>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</si>
  <si>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</si>
  <si>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</si>
  <si>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</si>
  <si>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</si>
  <si>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</si>
  <si>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</si>
  <si>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</si>
  <si>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</si>
  <si>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</si>
  <si>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</si>
  <si>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</si>
  <si>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</si>
  <si>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</si>
  <si>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</si>
  <si>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</si>
  <si>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</si>
  <si>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</si>
  <si>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</si>
  <si>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</si>
  <si>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</si>
  <si>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</si>
  <si>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</si>
  <si>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</si>
  <si>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</si>
  <si>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</si>
  <si>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</si>
  <si>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</si>
  <si>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</si>
  <si>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</si>
  <si>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</si>
  <si>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</si>
  <si>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</si>
  <si>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</si>
  <si>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</si>
  <si>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</si>
  <si>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</si>
  <si>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</si>
  <si>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</si>
  <si>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</si>
  <si>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</si>
  <si>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</si>
  <si>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</si>
  <si>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</si>
  <si>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</si>
  <si>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</si>
  <si>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</si>
  <si>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</si>
  <si>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</si>
  <si>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</si>
  <si>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</si>
  <si>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</si>
  <si>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</si>
  <si>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</si>
  <si>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</si>
  <si>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</si>
  <si>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</si>
  <si>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</si>
  <si>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</si>
  <si>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</si>
  <si>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</si>
  <si>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</si>
  <si>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</si>
  <si>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</si>
  <si>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</si>
  <si>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</si>
  <si>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</si>
  <si>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</si>
  <si>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</si>
  <si>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</si>
  <si>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</si>
  <si>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</si>
  <si>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</si>
  <si>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</si>
  <si>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</si>
  <si>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</si>
  <si>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</si>
  <si>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</si>
  <si>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</si>
  <si>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</si>
  <si>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</si>
  <si>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</si>
  <si>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</si>
  <si>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</si>
  <si>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</si>
  <si>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</si>
  <si>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</si>
  <si>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</si>
  <si>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</si>
  <si>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</si>
  <si>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</si>
  <si>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</si>
  <si>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</si>
  <si>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</si>
  <si>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</si>
  <si>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</si>
  <si>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</si>
  <si>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</si>
  <si>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</si>
  <si>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</si>
  <si>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</si>
  <si>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</si>
  <si>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</si>
  <si>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</si>
  <si>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</si>
  <si>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</si>
  <si>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</si>
  <si>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</si>
  <si>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</si>
  <si>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</si>
  <si>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</si>
  <si>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</si>
  <si>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</si>
  <si>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</si>
  <si>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</si>
  <si>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</si>
  <si>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</si>
  <si>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</si>
  <si>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</si>
  <si>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</si>
  <si>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</si>
  <si>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</si>
  <si>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</si>
  <si>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</si>
  <si>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</si>
  <si>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</si>
  <si>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</si>
  <si>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</si>
  <si>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</si>
  <si>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</si>
  <si>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</si>
  <si>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</si>
  <si>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</si>
  <si>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</si>
  <si>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</si>
  <si>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</si>
  <si>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</si>
  <si>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</si>
  <si>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</si>
  <si>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</si>
  <si>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</si>
  <si>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</si>
  <si>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</si>
  <si>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</si>
  <si>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</si>
  <si>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</si>
  <si>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</si>
  <si>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</si>
  <si>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</si>
  <si>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</si>
  <si>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</si>
  <si>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</si>
  <si>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</si>
  <si>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</si>
  <si>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</si>
  <si>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</si>
  <si>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</si>
  <si>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</si>
  <si>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</si>
  <si>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</si>
  <si>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</si>
  <si>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</si>
  <si>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</si>
  <si>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</si>
  <si>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</si>
  <si>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</si>
  <si>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</si>
  <si>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</si>
  <si>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</si>
  <si>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</si>
  <si>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</si>
  <si>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</si>
  <si>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</si>
  <si>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</si>
  <si>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</si>
  <si>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</si>
  <si>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</si>
  <si>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</si>
  <si>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</si>
  <si>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</si>
  <si>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</si>
  <si>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</si>
  <si>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</si>
  <si>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</si>
  <si>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</si>
  <si>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</si>
  <si>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</si>
  <si>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</si>
  <si>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</si>
  <si>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</si>
  <si>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</si>
  <si>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</si>
  <si>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</si>
  <si>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</si>
  <si>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</si>
  <si>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</si>
  <si>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</si>
  <si>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</si>
  <si>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</si>
  <si>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</si>
  <si>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</si>
  <si>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</si>
  <si>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</si>
  <si>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</si>
  <si>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</si>
  <si>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</si>
  <si>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</si>
  <si>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</si>
  <si>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</si>
  <si>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</si>
  <si>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</si>
  <si>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</si>
  <si>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</si>
  <si>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</si>
  <si>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</si>
  <si>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</si>
  <si>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</si>
  <si>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</si>
  <si>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</si>
  <si>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</si>
  <si>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</si>
  <si>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</si>
  <si>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</si>
  <si>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</si>
  <si>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</si>
  <si>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</si>
  <si>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</si>
  <si>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</si>
  <si>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</si>
  <si>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</si>
  <si>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</si>
  <si>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</si>
  <si>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</si>
  <si>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</si>
  <si>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</si>
  <si>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</si>
  <si>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</si>
  <si>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</si>
  <si>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</si>
  <si>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</si>
  <si>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</si>
  <si>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</si>
  <si>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</si>
  <si>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</si>
  <si>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</si>
  <si>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</si>
  <si>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</si>
  <si>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</si>
  <si>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</si>
  <si>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</si>
  <si>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</si>
  <si>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</si>
  <si>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</si>
  <si>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</si>
  <si>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</si>
  <si>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</si>
  <si>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</si>
  <si>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</si>
  <si>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</si>
  <si>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</si>
  <si>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</si>
  <si>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</si>
  <si>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</si>
  <si>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</si>
  <si>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</si>
  <si>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</si>
  <si>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</si>
  <si>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</si>
  <si>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</si>
  <si>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</si>
  <si>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</si>
  <si>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</si>
  <si>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</si>
  <si>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</si>
  <si>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</si>
  <si>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</si>
  <si>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</si>
  <si>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</si>
  <si>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</si>
  <si>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</si>
  <si>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</si>
  <si>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</si>
  <si>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</si>
  <si>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</si>
  <si>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</si>
  <si>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</si>
  <si>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</si>
  <si>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</si>
  <si>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</si>
  <si>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</si>
  <si>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</si>
  <si>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</si>
  <si>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</si>
  <si>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</si>
  <si>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</si>
  <si>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</si>
  <si>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</si>
  <si>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</si>
  <si>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</si>
  <si>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</si>
  <si>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</si>
  <si>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</si>
  <si>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</si>
  <si>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</si>
  <si>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</si>
  <si>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</si>
  <si>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</si>
  <si>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</si>
  <si>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</si>
  <si>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</si>
  <si>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</si>
  <si>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</si>
  <si>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</si>
  <si>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</si>
  <si>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</si>
  <si>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</si>
  <si>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</si>
  <si>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</si>
  <si>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</si>
  <si>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</si>
  <si>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</si>
  <si>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</si>
  <si>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</si>
  <si>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</si>
  <si>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</si>
  <si>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</si>
  <si>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</si>
  <si>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</si>
  <si>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</si>
  <si>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</si>
  <si>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</si>
  <si>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</si>
  <si>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</si>
  <si>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</si>
  <si>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</si>
  <si>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</si>
  <si>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</si>
  <si>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</si>
  <si>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</si>
  <si>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</si>
  <si>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</si>
  <si>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</si>
  <si>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</si>
  <si>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</si>
  <si>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</si>
  <si>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</si>
  <si>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</si>
  <si>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</si>
  <si>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</si>
  <si>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</si>
  <si>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</si>
  <si>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</si>
  <si>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</si>
  <si>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</si>
  <si>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</si>
  <si>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</si>
  <si>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</si>
  <si>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</si>
  <si>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</si>
  <si>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</si>
  <si>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</si>
  <si>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</si>
  <si>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</si>
  <si>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</si>
  <si>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</si>
  <si>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</si>
  <si>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</si>
  <si>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</si>
  <si>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</si>
  <si>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</si>
  <si>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</si>
  <si>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</si>
  <si>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</si>
  <si>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</si>
  <si>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</si>
  <si>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</si>
  <si>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</si>
  <si>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</si>
  <si>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</si>
  <si>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</si>
  <si>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</si>
  <si>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</si>
  <si>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</si>
  <si>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</si>
  <si>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</si>
  <si>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</si>
  <si>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</si>
  <si>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</si>
  <si>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</si>
  <si>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</si>
  <si>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</si>
  <si>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</si>
  <si>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</si>
  <si>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</si>
  <si>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</si>
  <si>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</si>
  <si>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</si>
  <si>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</si>
  <si>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</si>
  <si>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</si>
  <si>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</si>
  <si>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</si>
  <si>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</si>
  <si>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</si>
  <si>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</si>
  <si>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</si>
  <si>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</si>
  <si>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</si>
  <si>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</si>
  <si>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</si>
  <si>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</si>
  <si>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</si>
  <si>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</si>
  <si>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</si>
  <si>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</si>
  <si>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</si>
  <si>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</si>
  <si>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</si>
  <si>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</si>
  <si>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</si>
  <si>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</si>
  <si>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</si>
  <si>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</si>
  <si>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</si>
  <si>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</si>
  <si>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</si>
  <si>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</si>
  <si>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</si>
  <si>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</si>
  <si>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</si>
  <si>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</si>
  <si>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</si>
  <si>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</si>
  <si>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</si>
  <si>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</si>
  <si>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</si>
  <si>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</si>
  <si>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</si>
  <si>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</si>
  <si>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</si>
  <si>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</si>
  <si>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</si>
  <si>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</si>
  <si>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</si>
  <si>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</si>
  <si>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</si>
  <si>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</si>
  <si>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</si>
  <si>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</si>
  <si>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</si>
  <si>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</si>
  <si>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</si>
  <si>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</si>
  <si>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</si>
  <si>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</si>
  <si>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</si>
  <si>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</si>
  <si>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</si>
  <si>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</si>
  <si>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</si>
  <si>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</si>
  <si>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</si>
  <si>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</si>
  <si>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</si>
  <si>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</si>
  <si>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</si>
  <si>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</si>
  <si>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</si>
  <si>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</si>
  <si>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</si>
  <si>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</si>
  <si>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</si>
  <si>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</si>
  <si>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</si>
  <si>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</si>
  <si>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</si>
  <si>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</si>
  <si>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</si>
  <si>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</si>
  <si>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</si>
  <si>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</si>
  <si>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</si>
  <si>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</si>
  <si>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</si>
  <si>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</si>
  <si>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</si>
  <si>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</si>
  <si>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</si>
  <si>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</si>
  <si>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</si>
  <si>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</si>
  <si>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</si>
  <si>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</si>
  <si>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</si>
  <si>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</si>
  <si>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</si>
  <si>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</si>
  <si>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</si>
  <si>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</si>
  <si>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</si>
  <si>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</si>
  <si>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</si>
  <si>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</si>
  <si>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</si>
  <si>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</si>
  <si>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</si>
  <si>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</si>
  <si>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</si>
  <si>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</si>
  <si>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</si>
  <si>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</si>
  <si>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</si>
  <si>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</si>
  <si>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</si>
  <si>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</si>
  <si>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</si>
  <si>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</si>
  <si>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</si>
  <si>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</si>
  <si>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</si>
  <si>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</si>
  <si>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</si>
  <si>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</si>
  <si>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</si>
  <si>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</si>
  <si>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</si>
  <si>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</si>
  <si>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</si>
  <si>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</si>
  <si>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</si>
  <si>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</si>
  <si>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</si>
  <si>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</si>
  <si>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</si>
  <si>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</si>
  <si>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</si>
  <si>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</si>
  <si>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</si>
  <si>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</si>
  <si>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</si>
  <si>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</si>
  <si>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</si>
  <si>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</si>
  <si>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</si>
  <si>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</si>
  <si>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</si>
  <si>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</si>
  <si>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</si>
  <si>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</si>
  <si>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</si>
  <si>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</si>
  <si>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</si>
  <si>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</si>
  <si>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</si>
  <si>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</si>
  <si>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</si>
  <si>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</si>
  <si>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</si>
  <si>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</si>
  <si>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</si>
  <si>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</si>
  <si>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</si>
  <si>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</si>
  <si>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</si>
  <si>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</si>
  <si>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</si>
  <si>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</si>
  <si>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</si>
  <si>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</si>
  <si>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</si>
  <si>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</si>
  <si>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</si>
  <si>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</si>
  <si>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</si>
  <si>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</si>
  <si>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</si>
  <si>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</si>
  <si>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</si>
  <si>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</si>
  <si>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</si>
  <si>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</si>
  <si>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</si>
  <si>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</si>
  <si>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</si>
  <si>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</si>
  <si>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</si>
  <si>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</si>
  <si>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</si>
  <si>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</si>
  <si>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</si>
  <si>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</si>
  <si>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</si>
  <si>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</si>
  <si>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</si>
  <si>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</si>
  <si>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</si>
  <si>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</si>
  <si>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</si>
  <si>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</si>
  <si>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</si>
  <si>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</si>
  <si>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</si>
  <si>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</si>
  <si>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</si>
  <si>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</si>
  <si>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</si>
  <si>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</si>
  <si>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</si>
  <si>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</si>
  <si>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</si>
  <si>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</si>
  <si>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</si>
  <si>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</si>
  <si>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</si>
  <si>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</si>
  <si>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</si>
  <si>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</si>
  <si>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</si>
  <si>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</si>
  <si>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</si>
  <si>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</si>
  <si>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</si>
  <si>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</si>
  <si>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</si>
  <si>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</si>
  <si>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</si>
  <si>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</si>
  <si>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</si>
  <si>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</si>
  <si>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</si>
  <si>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</si>
  <si>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</si>
  <si>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</si>
  <si>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</si>
  <si>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</si>
  <si>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</si>
  <si>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</si>
  <si>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</si>
  <si>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</si>
  <si>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</si>
  <si>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</si>
  <si>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</si>
  <si>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</si>
  <si>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</si>
  <si>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</si>
  <si>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</si>
  <si>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</si>
  <si>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</si>
  <si>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</si>
  <si>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</si>
  <si>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</si>
  <si>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</si>
  <si>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</si>
  <si>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</si>
  <si>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</si>
  <si>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</si>
  <si>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</si>
  <si>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</si>
  <si>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</si>
  <si>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</si>
  <si>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</si>
  <si>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</si>
  <si>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</si>
  <si>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</si>
  <si>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</si>
  <si>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</si>
  <si>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</si>
  <si>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</si>
  <si>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</si>
  <si>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</si>
  <si>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</si>
  <si>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</si>
  <si>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</si>
  <si>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</si>
  <si>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</si>
  <si>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</si>
  <si>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</si>
  <si>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</si>
  <si>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</si>
  <si>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</si>
  <si>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</si>
  <si>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</si>
  <si>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</si>
  <si>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</si>
  <si>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</si>
  <si>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</si>
  <si>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</si>
  <si>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</si>
  <si>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</si>
  <si>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</si>
  <si>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</si>
  <si>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</si>
  <si>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</si>
  <si>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</si>
  <si>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</si>
  <si>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</si>
  <si>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</si>
  <si>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</si>
  <si>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</si>
  <si>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</si>
  <si>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</si>
  <si>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</si>
  <si>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</si>
  <si>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</si>
  <si>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</si>
  <si>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</si>
  <si>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</si>
  <si>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</si>
  <si>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</si>
  <si>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</si>
  <si>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</si>
  <si>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</si>
  <si>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</si>
  <si>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</si>
  <si>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</si>
  <si>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</si>
  <si>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</si>
  <si>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</si>
  <si>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</si>
  <si>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</si>
  <si>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</si>
  <si>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</si>
  <si>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</si>
  <si>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</si>
  <si>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</si>
  <si>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</si>
  <si>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</si>
  <si>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</si>
  <si>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</si>
  <si>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</si>
  <si>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</si>
  <si>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</si>
  <si>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</si>
  <si>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</si>
  <si>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</si>
  <si>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</si>
  <si>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</si>
  <si>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</si>
  <si>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</si>
  <si>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</si>
  <si>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</si>
  <si>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</si>
  <si>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</si>
  <si>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</si>
  <si>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</si>
  <si>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</si>
  <si>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</si>
  <si>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</si>
  <si>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</si>
  <si>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</si>
  <si>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</si>
  <si>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</si>
  <si>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</si>
  <si>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</si>
  <si>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</si>
  <si>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</si>
  <si>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</si>
  <si>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</si>
  <si>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</si>
  <si>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</si>
  <si>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</si>
  <si>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</si>
  <si>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</si>
  <si>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</si>
  <si>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</si>
  <si>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</si>
  <si>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</si>
  <si>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</si>
  <si>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</si>
  <si>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</si>
  <si>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</si>
  <si>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</si>
  <si>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</si>
  <si>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</si>
  <si>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</si>
  <si>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</si>
  <si>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</si>
  <si>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</si>
  <si>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</si>
  <si>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</si>
  <si>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</si>
  <si>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</si>
  <si>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</si>
  <si>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</si>
  <si>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</si>
  <si>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</si>
  <si>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</si>
  <si>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</si>
  <si>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</si>
  <si>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</si>
  <si>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</si>
  <si>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</si>
  <si>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</si>
  <si>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</si>
  <si>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</si>
  <si>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</si>
  <si>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</si>
  <si>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</si>
  <si>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</si>
  <si>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</si>
  <si>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</si>
  <si>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</si>
  <si>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</si>
  <si>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</si>
  <si>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</si>
  <si>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</si>
  <si>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</si>
  <si>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</si>
  <si>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</si>
  <si>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</si>
  <si>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</si>
  <si>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</si>
  <si>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</si>
  <si>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</si>
  <si>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</si>
  <si>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</si>
  <si>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</si>
  <si>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</si>
  <si>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</si>
  <si>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</si>
  <si>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</si>
  <si>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</si>
  <si>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</si>
  <si>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</si>
  <si>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</si>
  <si>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</si>
  <si>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</si>
  <si>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</si>
  <si>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</si>
  <si>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</si>
  <si>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</si>
  <si>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</si>
  <si>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</si>
  <si>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</si>
  <si>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</si>
  <si>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</si>
  <si>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</si>
  <si>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</si>
  <si>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</si>
  <si>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</si>
  <si>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</si>
  <si>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</si>
  <si>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</si>
  <si>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</si>
  <si>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</si>
  <si>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</si>
  <si>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</si>
  <si>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</si>
  <si>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</si>
  <si>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</si>
  <si>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</si>
  <si>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</si>
  <si>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</si>
  <si>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</si>
  <si>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</si>
  <si>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</si>
  <si>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</si>
  <si>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</si>
  <si>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</si>
  <si>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</si>
  <si>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</si>
  <si>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</si>
  <si>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</si>
  <si>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</si>
  <si>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</si>
  <si>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</si>
  <si>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</si>
  <si>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</si>
  <si>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</si>
  <si>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</si>
  <si>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</si>
  <si>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</si>
  <si>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</si>
  <si>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</si>
  <si>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</si>
  <si>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</si>
  <si>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</si>
  <si>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</si>
  <si>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</si>
  <si>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</si>
  <si>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</si>
  <si>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</si>
  <si>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</si>
  <si>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</si>
  <si>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</si>
  <si>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</si>
  <si>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</si>
  <si>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</si>
  <si>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</si>
  <si>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</si>
  <si>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</si>
  <si>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</si>
  <si>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</si>
  <si>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</si>
  <si>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</si>
  <si>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</si>
  <si>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</si>
  <si>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</si>
  <si>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</si>
  <si>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</si>
  <si>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</si>
  <si>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</si>
  <si>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</si>
  <si>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</si>
  <si>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</si>
  <si>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</si>
  <si>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</si>
  <si>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</si>
  <si>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</si>
  <si>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</si>
  <si>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</si>
  <si>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</si>
  <si>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</si>
  <si>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</si>
  <si>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</si>
  <si>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</si>
  <si>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</si>
  <si>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</si>
  <si>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</si>
  <si>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</si>
  <si>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</si>
  <si>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</si>
  <si>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</si>
  <si>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</si>
  <si>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</si>
  <si>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</si>
  <si>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</si>
  <si>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</si>
  <si>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</si>
  <si>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</si>
  <si>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</si>
  <si>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</si>
  <si>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</si>
  <si>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</si>
  <si>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</si>
  <si>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</si>
  <si>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</si>
  <si>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</si>
  <si>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</si>
  <si>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</si>
  <si>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</si>
  <si>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</si>
  <si>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</si>
  <si>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</si>
  <si>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</si>
  <si>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</si>
  <si>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</si>
  <si>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</si>
  <si>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</si>
  <si>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</si>
  <si>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</si>
  <si>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</si>
  <si>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</si>
  <si>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</si>
  <si>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</si>
  <si>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</si>
  <si>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</si>
  <si>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</si>
  <si>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</si>
  <si>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</si>
  <si>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</si>
  <si>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</si>
  <si>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</si>
  <si>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</si>
  <si>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</si>
  <si>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</si>
  <si>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</si>
  <si>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</si>
  <si>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</si>
  <si>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</si>
  <si>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</si>
  <si>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</si>
  <si>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</si>
  <si>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</si>
  <si>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</si>
  <si>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</si>
  <si>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</si>
  <si>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</si>
  <si>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</si>
  <si>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</si>
  <si>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</si>
  <si>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</si>
  <si>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</si>
  <si>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</si>
  <si>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</si>
  <si>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</si>
  <si>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</si>
  <si>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</si>
  <si>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</si>
  <si>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</si>
  <si>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</si>
  <si>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</si>
  <si>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</si>
  <si>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</si>
  <si>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</si>
  <si>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</si>
  <si>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</si>
  <si>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</si>
  <si>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</si>
  <si>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</si>
  <si>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</si>
  <si>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</si>
  <si>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</si>
  <si>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</si>
  <si>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</si>
  <si>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</si>
  <si>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</si>
  <si>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</si>
  <si>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</si>
  <si>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</si>
  <si>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</si>
  <si>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</si>
  <si>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</si>
  <si>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</si>
  <si>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</si>
  <si>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</si>
  <si>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</si>
  <si>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</si>
  <si>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</si>
  <si>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</si>
  <si>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</si>
  <si>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</si>
  <si>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</si>
  <si>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</si>
  <si>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</si>
  <si>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</si>
  <si>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</si>
  <si>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</si>
  <si>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</si>
  <si>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</si>
  <si>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</si>
  <si>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</si>
  <si>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</si>
  <si>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</si>
  <si>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</si>
  <si>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</si>
  <si>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</si>
  <si>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</si>
  <si>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</si>
  <si>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</si>
  <si>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</si>
  <si>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</si>
  <si>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</si>
  <si>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</si>
  <si>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</si>
  <si>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</si>
  <si>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</si>
  <si>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</si>
  <si>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</si>
  <si>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</si>
  <si>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</si>
  <si>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</si>
  <si>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</si>
  <si>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</si>
  <si>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</si>
  <si>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</si>
  <si>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</si>
  <si>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</si>
  <si>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</si>
  <si>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</si>
  <si>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</si>
  <si>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</si>
  <si>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</si>
  <si>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</si>
  <si>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</si>
  <si>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</si>
  <si>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</si>
  <si>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</si>
  <si>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</si>
  <si>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</si>
  <si>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</si>
  <si>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</si>
  <si>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</si>
  <si>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</si>
  <si>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</si>
  <si>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</si>
  <si>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</si>
  <si>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</si>
  <si>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</si>
  <si>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</si>
  <si>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</si>
  <si>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</si>
  <si>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</si>
  <si>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</si>
  <si>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</si>
  <si>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</si>
  <si>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</si>
  <si>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</si>
  <si>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</si>
  <si>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</si>
  <si>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</si>
  <si>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</si>
  <si>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</si>
  <si>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</si>
  <si>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</si>
  <si>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</si>
  <si>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</si>
  <si>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</si>
  <si>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</si>
  <si>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</si>
  <si>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</si>
  <si>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</si>
  <si>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</si>
  <si>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</si>
  <si>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</si>
  <si>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</si>
  <si>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</si>
  <si>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</si>
  <si>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</si>
  <si>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</si>
  <si>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</si>
  <si>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</si>
  <si>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</si>
  <si>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</si>
  <si>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</si>
  <si>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</si>
  <si>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</si>
  <si>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</si>
  <si>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</si>
  <si>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</si>
  <si>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</si>
  <si>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</si>
  <si>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</si>
  <si>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</si>
  <si>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</si>
  <si>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</si>
  <si>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</si>
  <si>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</si>
  <si>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</si>
  <si>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</si>
  <si>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</si>
  <si>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</si>
  <si>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</si>
  <si>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</si>
  <si>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</si>
  <si>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</si>
  <si>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</si>
  <si>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</si>
  <si>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</si>
  <si>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</si>
  <si>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</si>
  <si>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</si>
  <si>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</si>
  <si>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</si>
  <si>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</si>
  <si>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</si>
  <si>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</si>
  <si>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</si>
  <si>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</si>
  <si>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</si>
  <si>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</si>
  <si>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</si>
  <si>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</si>
  <si>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</si>
  <si>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</si>
  <si>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</si>
  <si>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</si>
  <si>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</si>
  <si>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</si>
  <si>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</si>
  <si>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</si>
  <si>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</si>
  <si>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</si>
  <si>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</si>
  <si>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</si>
  <si>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</si>
  <si>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</si>
  <si>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</si>
  <si>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</si>
  <si>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</si>
  <si>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</si>
  <si>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</si>
  <si>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</si>
  <si>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</si>
  <si>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</si>
  <si>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</si>
  <si>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</si>
  <si>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</si>
  <si>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</si>
  <si>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</si>
  <si>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</si>
  <si>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</si>
  <si>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</si>
  <si>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</si>
  <si>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</si>
  <si>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</si>
  <si>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</si>
  <si>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</si>
  <si>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</si>
  <si>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</si>
  <si>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</si>
  <si>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</si>
  <si>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</si>
  <si>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</si>
  <si>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</si>
  <si>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</si>
  <si>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</si>
  <si>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</si>
  <si>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</si>
  <si>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</si>
  <si>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</si>
  <si>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</si>
  <si>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</si>
  <si>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</si>
  <si>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</si>
  <si>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</si>
  <si>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</si>
  <si>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</si>
  <si>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</si>
  <si>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</si>
  <si>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</si>
  <si>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</si>
  <si>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</si>
  <si>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</si>
  <si>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</si>
  <si>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</si>
  <si>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</si>
  <si>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</si>
  <si>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</si>
  <si>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</si>
  <si>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</si>
  <si>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</si>
  <si>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</si>
  <si>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</si>
  <si>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</si>
  <si>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</si>
  <si>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</si>
  <si>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</si>
  <si>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</si>
  <si>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</si>
  <si>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</si>
  <si>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</si>
  <si>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</si>
  <si>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</si>
  <si>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</si>
  <si>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</si>
  <si>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</si>
  <si>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</si>
  <si>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</si>
  <si>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</si>
  <si>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</si>
  <si>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</si>
  <si>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</si>
  <si>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</si>
  <si>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</si>
  <si>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</si>
  <si>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</si>
  <si>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</si>
  <si>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</si>
  <si>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</si>
  <si>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</si>
  <si>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</si>
  <si>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</si>
  <si>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</si>
  <si>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</si>
  <si>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</si>
  <si>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</si>
  <si>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</si>
  <si>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</si>
  <si>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</si>
  <si>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</si>
  <si>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</si>
  <si>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</si>
  <si>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</si>
  <si>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</si>
  <si>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</si>
  <si>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</si>
  <si>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</si>
  <si>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</si>
  <si>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</si>
  <si>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</si>
  <si>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</si>
  <si>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</si>
  <si>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</si>
  <si>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</si>
  <si>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</si>
  <si>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</si>
  <si>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</si>
  <si>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</si>
  <si>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</si>
  <si>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</si>
  <si>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</si>
  <si>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</si>
  <si>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</si>
  <si>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</si>
  <si>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</si>
  <si>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</si>
  <si>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</si>
  <si>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</si>
  <si>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</si>
  <si>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</si>
  <si>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</si>
  <si>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</si>
  <si>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</si>
  <si>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</si>
  <si>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</si>
  <si>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</si>
  <si>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</si>
  <si>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</si>
  <si>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</si>
  <si>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</si>
  <si>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</si>
  <si>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</si>
  <si>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</si>
  <si>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</si>
  <si>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</si>
  <si>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</si>
  <si>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</si>
  <si>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</si>
  <si>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</si>
  <si>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</si>
  <si>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</si>
  <si>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</si>
  <si>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</si>
  <si>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</si>
  <si>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</si>
  <si>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</si>
  <si>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</si>
  <si>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</si>
  <si>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</si>
  <si>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</si>
  <si>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</si>
  <si>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</si>
  <si>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</si>
  <si>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</si>
  <si>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</si>
  <si>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</si>
  <si>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</si>
  <si>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</si>
  <si>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</si>
  <si>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</si>
  <si>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</si>
  <si>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</si>
  <si>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</si>
  <si>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</si>
  <si>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</si>
  <si>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</si>
  <si>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</si>
  <si>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</si>
  <si>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</si>
  <si>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</si>
  <si>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</si>
  <si>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</si>
  <si>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</si>
  <si>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</si>
  <si>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</si>
  <si>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</si>
  <si>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</si>
  <si>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</si>
  <si>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</si>
  <si>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</si>
  <si>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</si>
  <si>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</si>
  <si>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</si>
  <si>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</si>
  <si>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</si>
  <si>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</si>
  <si>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</si>
  <si>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</si>
  <si>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</si>
  <si>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</si>
  <si>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</si>
  <si>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</si>
  <si>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</si>
  <si>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</si>
  <si>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</si>
  <si>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</si>
  <si>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</si>
  <si>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</si>
  <si>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</si>
  <si>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</si>
  <si>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</si>
  <si>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</si>
  <si>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</si>
  <si>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</si>
  <si>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</si>
  <si>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</si>
  <si>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</si>
  <si>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</si>
  <si>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</si>
  <si>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</si>
  <si>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</si>
  <si>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</si>
  <si>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</si>
  <si>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</si>
  <si>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</si>
  <si>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</si>
  <si>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</si>
  <si>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</si>
  <si>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</si>
  <si>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</si>
  <si>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</si>
  <si>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</si>
  <si>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</si>
  <si>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</si>
  <si>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</si>
  <si>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</si>
  <si>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</si>
  <si>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</si>
  <si>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</si>
  <si>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</si>
  <si>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</si>
  <si>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</si>
  <si>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</si>
  <si>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</si>
  <si>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</si>
  <si>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</si>
  <si>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</si>
  <si>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</si>
  <si>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</si>
  <si>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</si>
  <si>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</si>
  <si>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</si>
  <si>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</si>
  <si>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</si>
  <si>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</si>
  <si>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</si>
  <si>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</si>
  <si>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</si>
  <si>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</si>
  <si>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</si>
  <si>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</si>
  <si>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</si>
  <si>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</si>
  <si>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</si>
  <si>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</si>
  <si>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</si>
  <si>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</si>
  <si>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</si>
  <si>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</si>
  <si>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</si>
  <si>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</si>
  <si>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</si>
  <si>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</si>
  <si>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</si>
  <si>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</si>
  <si>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</si>
  <si>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</si>
  <si>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</si>
  <si>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</si>
  <si>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</si>
  <si>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</si>
  <si>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</si>
  <si>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</si>
  <si>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</si>
  <si>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</si>
  <si>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</si>
  <si>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</si>
  <si>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</si>
  <si>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</si>
  <si>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</si>
  <si>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</si>
  <si>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</si>
  <si>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</si>
  <si>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</si>
  <si>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</si>
  <si>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</si>
  <si>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</si>
  <si>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</si>
  <si>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</si>
  <si>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</si>
  <si>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</si>
  <si>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</si>
  <si>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</si>
  <si>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</si>
  <si>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</si>
  <si>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</si>
  <si>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</si>
  <si>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</si>
  <si>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</si>
  <si>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</si>
  <si>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</si>
  <si>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</si>
  <si>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</si>
  <si>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</si>
  <si>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</si>
  <si>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</si>
  <si>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</si>
  <si>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</si>
  <si>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</si>
  <si>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</si>
  <si>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</si>
  <si>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</si>
  <si>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</si>
  <si>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</si>
  <si>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</si>
  <si>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</si>
  <si>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</si>
  <si>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</si>
  <si>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</si>
  <si>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</si>
  <si>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</si>
  <si>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</si>
  <si>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</si>
  <si>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</si>
  <si>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</si>
  <si>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</si>
  <si>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</si>
  <si>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</si>
  <si>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</si>
  <si>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</si>
  <si>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</si>
  <si>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</si>
  <si>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</si>
  <si>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</si>
  <si>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</si>
  <si>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</si>
  <si>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</si>
  <si>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</si>
  <si>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</si>
  <si>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</si>
  <si>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</si>
  <si>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</si>
  <si>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</si>
  <si>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</si>
  <si>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</si>
  <si>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</si>
  <si>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</si>
  <si>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</si>
  <si>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</si>
  <si>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</si>
  <si>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</si>
  <si>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</si>
  <si>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</si>
  <si>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</si>
  <si>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</si>
  <si>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</si>
  <si>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</si>
  <si>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</si>
  <si>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</si>
  <si>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</si>
  <si>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</si>
  <si>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</si>
  <si>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</si>
  <si>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</si>
  <si>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</si>
  <si>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</si>
  <si>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</si>
  <si>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</si>
  <si>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</si>
  <si>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</si>
  <si>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</si>
  <si>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</si>
  <si>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</si>
  <si>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</si>
  <si>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</si>
  <si>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</si>
  <si>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</si>
  <si>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</si>
  <si>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</si>
  <si>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</si>
  <si>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</si>
  <si>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</si>
  <si>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</si>
  <si>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</si>
  <si>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</si>
  <si>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</si>
  <si>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</si>
  <si>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</si>
  <si>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</si>
  <si>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</si>
  <si>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</si>
  <si>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</si>
  <si>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</si>
  <si>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</si>
  <si>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</si>
  <si>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</si>
  <si>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</si>
  <si>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</si>
  <si>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</si>
  <si>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</si>
  <si>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</si>
  <si>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</si>
  <si>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</si>
  <si>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</si>
  <si>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</si>
  <si>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</si>
  <si>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</si>
  <si>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</si>
  <si>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</si>
  <si>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</si>
  <si>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</si>
  <si>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</si>
  <si>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</si>
  <si>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</si>
  <si>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</si>
  <si>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</si>
  <si>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</si>
  <si>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</si>
  <si>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</si>
  <si>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</si>
  <si>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</si>
  <si>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</si>
  <si>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</si>
  <si>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</si>
  <si>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</si>
  <si>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</si>
  <si>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</si>
  <si>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</si>
  <si>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</si>
  <si>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</si>
  <si>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</si>
  <si>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</si>
  <si>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</si>
  <si>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</si>
  <si>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</si>
  <si>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</si>
  <si>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</si>
  <si>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</si>
  <si>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</si>
  <si>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</si>
  <si>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</si>
  <si>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</si>
  <si>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</si>
  <si>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</si>
  <si>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</si>
  <si>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</si>
  <si>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</si>
  <si>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</si>
  <si>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</si>
  <si>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</si>
  <si>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</si>
  <si>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</si>
  <si>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</si>
  <si>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</si>
  <si>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</si>
  <si>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</si>
  <si>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</si>
  <si>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</si>
  <si>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</si>
  <si>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</si>
  <si>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</si>
  <si>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</si>
  <si>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</si>
  <si>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</si>
  <si>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</si>
  <si>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</si>
  <si>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</si>
  <si>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</si>
  <si>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</si>
  <si>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</si>
  <si>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</si>
  <si>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</si>
  <si>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</si>
  <si>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</si>
  <si>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</si>
  <si>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</si>
  <si>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</si>
  <si>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</si>
  <si>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</si>
  <si>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</si>
  <si>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</si>
  <si>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</si>
  <si>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</si>
  <si>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</si>
  <si>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</si>
  <si>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</si>
  <si>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</si>
  <si>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</si>
  <si>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</si>
  <si>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</si>
  <si>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</si>
  <si>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</si>
  <si>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</si>
  <si>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</si>
  <si>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</si>
  <si>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</si>
  <si>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</si>
  <si>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</si>
  <si>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</si>
  <si>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</si>
  <si>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</si>
  <si>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</si>
  <si>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</si>
  <si>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</si>
  <si>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</si>
  <si>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</si>
  <si>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</si>
  <si>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</si>
  <si>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</si>
  <si>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</si>
  <si>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</si>
  <si>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</si>
  <si>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</si>
  <si>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</si>
  <si>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</si>
  <si>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</si>
  <si>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</si>
  <si>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</si>
  <si>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</si>
  <si>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</si>
  <si>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</si>
  <si>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</si>
  <si>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</si>
  <si>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</si>
  <si>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</si>
  <si>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</si>
  <si>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</si>
  <si>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</si>
  <si>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</si>
  <si>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</si>
  <si>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</si>
  <si>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</si>
  <si>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</si>
  <si>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</si>
  <si>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</si>
  <si>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</si>
  <si>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</si>
  <si>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</si>
  <si>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</si>
  <si>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</si>
  <si>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</si>
  <si>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</si>
  <si>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</si>
  <si>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</si>
  <si>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</si>
  <si>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</si>
  <si>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</si>
  <si>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</si>
  <si>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</si>
  <si>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</si>
  <si>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</si>
  <si>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</si>
  <si>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</si>
  <si>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</si>
  <si>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</si>
  <si>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</si>
  <si>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</si>
  <si>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</si>
  <si>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</si>
  <si>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</si>
  <si>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</si>
  <si>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</si>
  <si>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</si>
  <si>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</si>
  <si>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</si>
  <si>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</si>
  <si>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</si>
  <si>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</si>
  <si>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</si>
  <si>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</si>
  <si>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</si>
  <si>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</si>
  <si>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</si>
  <si>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</si>
  <si>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</si>
  <si>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</si>
  <si>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</si>
  <si>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</si>
  <si>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</si>
  <si>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</si>
  <si>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</si>
  <si>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</si>
  <si>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</si>
  <si>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</si>
  <si>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</si>
  <si>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</si>
  <si>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</si>
  <si>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</si>
  <si>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</si>
  <si>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</si>
  <si>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</si>
  <si>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</si>
  <si>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</si>
  <si>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</si>
  <si>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</si>
  <si>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</si>
  <si>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</si>
  <si>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</si>
  <si>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</si>
  <si>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</si>
  <si>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</si>
  <si>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</si>
  <si>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</si>
  <si>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</si>
  <si>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</si>
  <si>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</si>
  <si>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</si>
  <si>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</si>
  <si>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</si>
  <si>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</si>
  <si>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</si>
  <si>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</si>
  <si>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</si>
  <si>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</si>
  <si>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</si>
  <si>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</si>
  <si>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</si>
  <si>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</si>
  <si>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</si>
  <si>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</si>
  <si>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</si>
  <si>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</si>
  <si>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</si>
  <si>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</si>
  <si>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</si>
  <si>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</si>
  <si>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</si>
  <si>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</si>
  <si>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</si>
  <si>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</si>
  <si>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</si>
  <si>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</si>
  <si>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</si>
  <si>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</si>
  <si>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</si>
  <si>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</si>
  <si>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</si>
  <si>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</si>
  <si>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</si>
  <si>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</si>
  <si>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</si>
  <si>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</si>
  <si>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</si>
  <si>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</si>
  <si>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</si>
  <si>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</si>
  <si>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</si>
  <si>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</si>
  <si>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</si>
  <si>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</si>
  <si>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</si>
  <si>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</si>
  <si>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</si>
  <si>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</si>
  <si>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</si>
  <si>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</si>
  <si>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</si>
  <si>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</si>
  <si>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</si>
  <si>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</si>
  <si>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</si>
  <si>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</si>
  <si>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</si>
  <si>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</si>
  <si>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</si>
  <si>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</si>
  <si>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</si>
  <si>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</si>
  <si>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</si>
  <si>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</si>
  <si>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</si>
  <si>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</si>
  <si>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</si>
  <si>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</si>
  <si>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</si>
  <si>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</si>
  <si>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</si>
  <si>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</si>
  <si>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</si>
  <si>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</si>
  <si>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</si>
  <si>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</si>
  <si>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</si>
  <si>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</si>
  <si>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</si>
  <si>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</si>
  <si>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</si>
  <si>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</si>
  <si>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</si>
  <si>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</si>
  <si>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</si>
  <si>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</si>
  <si>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</si>
  <si>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</si>
  <si>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</si>
  <si>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</si>
  <si>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</si>
  <si>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</si>
  <si>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</si>
  <si>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</si>
  <si>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</si>
  <si>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</si>
  <si>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</si>
  <si>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</si>
  <si>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</si>
  <si>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</si>
  <si>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</si>
  <si>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</si>
  <si>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</si>
  <si>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</si>
  <si>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</si>
  <si>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</si>
  <si>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</si>
  <si>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</si>
  <si>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</si>
  <si>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</si>
  <si>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</si>
  <si>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</si>
  <si>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</si>
  <si>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</si>
  <si>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</si>
  <si>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</si>
  <si>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</si>
  <si>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</si>
  <si>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</si>
  <si>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</si>
  <si>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</si>
  <si>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</si>
  <si>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</si>
  <si>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</si>
  <si>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</si>
  <si>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</si>
  <si>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</si>
  <si>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</si>
  <si>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</si>
  <si>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</si>
  <si>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</si>
  <si>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</si>
  <si>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</si>
  <si>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</si>
  <si>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</si>
  <si>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</si>
  <si>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</si>
  <si>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</si>
  <si>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</si>
  <si>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</si>
  <si>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</si>
  <si>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</si>
  <si>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</si>
  <si>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</si>
  <si>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</si>
  <si>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</si>
  <si>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</si>
  <si>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</si>
  <si>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</si>
  <si>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</si>
  <si>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</si>
  <si>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</si>
  <si>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</si>
  <si>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</si>
  <si>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</si>
  <si>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</si>
  <si>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</si>
  <si>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</si>
  <si>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</si>
  <si>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</si>
  <si>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</si>
  <si>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</si>
  <si>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</si>
  <si>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</si>
  <si>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</si>
  <si>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</si>
  <si>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</si>
  <si>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</si>
  <si>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</si>
  <si>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</si>
  <si>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</si>
  <si>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</si>
  <si>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</si>
  <si>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</si>
  <si>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</si>
  <si>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</si>
  <si>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</si>
  <si>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</si>
  <si>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</si>
  <si>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</si>
  <si>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</si>
  <si>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</si>
  <si>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</si>
  <si>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</si>
  <si>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</si>
  <si>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</si>
  <si>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</si>
  <si>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</si>
  <si>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</si>
  <si>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</si>
  <si>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</si>
  <si>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</si>
  <si>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</si>
  <si>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</si>
  <si>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</si>
  <si>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</si>
  <si>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</si>
  <si>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</si>
  <si>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</si>
  <si>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</si>
  <si>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</si>
  <si>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</si>
  <si>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</si>
  <si>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</si>
  <si>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</si>
  <si>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</si>
  <si>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</si>
  <si>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</si>
  <si>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</si>
  <si>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</si>
  <si>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</si>
  <si>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</si>
  <si>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</si>
  <si>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</si>
  <si>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</si>
  <si>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</si>
  <si>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</si>
  <si>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</si>
  <si>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</si>
  <si>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</si>
  <si>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</si>
  <si>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</si>
  <si>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</si>
  <si>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</si>
  <si>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</si>
  <si>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</si>
  <si>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</si>
  <si>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</si>
  <si>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</si>
  <si>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</si>
  <si>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</si>
  <si>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</si>
  <si>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</si>
  <si>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</si>
  <si>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</si>
  <si>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</si>
  <si>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</si>
  <si>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</si>
  <si>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</si>
  <si>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</si>
  <si>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</si>
  <si>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</si>
  <si>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</si>
  <si>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</si>
  <si>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</si>
  <si>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</si>
  <si>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</si>
  <si>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</si>
  <si>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</si>
  <si>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</si>
  <si>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</si>
  <si>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</si>
  <si>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</si>
  <si>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</si>
  <si>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</si>
  <si>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</si>
  <si>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</si>
  <si>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</si>
  <si>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</si>
  <si>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</si>
  <si>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</si>
  <si>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</si>
  <si>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</si>
  <si>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</si>
  <si>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</si>
  <si>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</si>
  <si>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</si>
  <si>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</si>
  <si>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</si>
  <si>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</si>
  <si>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</si>
  <si>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</si>
  <si>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</si>
  <si>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</si>
  <si>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</si>
  <si>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</si>
  <si>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</si>
  <si>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</si>
  <si>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</si>
  <si>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</si>
  <si>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</si>
  <si>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</si>
  <si>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</si>
  <si>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</si>
  <si>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</si>
  <si>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</si>
  <si>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</si>
  <si>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</si>
  <si>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</si>
  <si>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</si>
  <si>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</si>
  <si>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</si>
  <si>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</si>
  <si>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</si>
  <si>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</si>
  <si>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</si>
  <si>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</si>
  <si>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</si>
  <si>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</si>
  <si>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</si>
  <si>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</si>
  <si>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</si>
  <si>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</si>
  <si>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</si>
  <si>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</si>
  <si>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</si>
  <si>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</si>
  <si>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</si>
  <si>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</si>
  <si>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</si>
  <si>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</si>
  <si>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</si>
  <si>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</si>
  <si>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</si>
  <si>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</si>
  <si>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</si>
  <si>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</si>
  <si>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</si>
  <si>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</si>
  <si>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</si>
  <si>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</si>
  <si>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</si>
  <si>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</si>
  <si>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</si>
  <si>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</si>
  <si>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</si>
  <si>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</si>
  <si>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</si>
  <si>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</si>
  <si>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</si>
  <si>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</si>
  <si>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</si>
  <si>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</si>
  <si>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</si>
  <si>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</si>
  <si>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</si>
  <si>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</si>
  <si>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</si>
  <si>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</si>
  <si>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</si>
  <si>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</si>
  <si>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</si>
  <si>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</si>
  <si>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</si>
  <si>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</si>
  <si>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</si>
  <si>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</si>
  <si>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</si>
  <si>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</si>
  <si>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</si>
  <si>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</si>
  <si>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</si>
  <si>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</si>
  <si>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</si>
  <si>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</si>
  <si>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</si>
  <si>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</si>
  <si>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</si>
  <si>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</si>
  <si>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</si>
  <si>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</si>
  <si>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</si>
  <si>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</si>
  <si>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</si>
  <si>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</si>
  <si>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</si>
  <si>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</si>
  <si>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</si>
  <si>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</si>
  <si>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</si>
  <si>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</si>
  <si>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</si>
  <si>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</si>
  <si>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</si>
  <si>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</si>
  <si>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</si>
  <si>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</si>
  <si>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</si>
  <si>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</si>
  <si>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</si>
  <si>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</si>
  <si>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</si>
  <si>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</si>
  <si>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</si>
  <si>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</si>
  <si>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</si>
  <si>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</si>
  <si>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</si>
  <si>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</si>
  <si>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</si>
  <si>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</si>
  <si>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</si>
  <si>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</si>
  <si>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</si>
  <si>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</si>
  <si>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</si>
  <si>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</si>
  <si>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</si>
  <si>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</si>
  <si>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</si>
  <si>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</si>
  <si>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</si>
  <si>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</si>
  <si>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</si>
  <si>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</si>
  <si>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</si>
  <si>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</si>
  <si>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</si>
  <si>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</si>
  <si>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</si>
  <si>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</si>
  <si>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</si>
  <si>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</si>
  <si>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</si>
  <si>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</si>
  <si>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</si>
  <si>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</si>
  <si>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</si>
  <si>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</si>
  <si>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</si>
  <si>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</si>
  <si>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</si>
  <si>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</si>
  <si>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</si>
  <si>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</si>
  <si>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</si>
  <si>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</si>
  <si>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</si>
  <si>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</si>
  <si>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</si>
  <si>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</si>
  <si>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</si>
  <si>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</si>
  <si>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</si>
  <si>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</si>
  <si>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</si>
  <si>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</si>
  <si>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</si>
  <si>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</si>
  <si>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</si>
  <si>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</si>
  <si>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</si>
  <si>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</si>
  <si>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</si>
  <si>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</si>
  <si>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</si>
  <si>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</si>
  <si>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</si>
  <si>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</si>
  <si>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</si>
  <si>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</si>
  <si>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</si>
  <si>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</si>
  <si>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</si>
  <si>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</si>
  <si>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</si>
  <si>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</si>
  <si>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</si>
  <si>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</si>
  <si>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</si>
  <si>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</si>
  <si>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</si>
  <si>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</si>
  <si>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</si>
  <si>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</si>
  <si>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</si>
  <si>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</si>
  <si>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</si>
  <si>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</si>
  <si>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</si>
  <si>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</si>
  <si>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</si>
  <si>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</si>
  <si>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</si>
  <si>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</si>
  <si>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</si>
  <si>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</si>
  <si>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</si>
  <si>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</si>
  <si>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</si>
  <si>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</si>
  <si>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</si>
  <si>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</si>
  <si>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</si>
  <si>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</si>
  <si>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</si>
  <si>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</si>
  <si>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</si>
  <si>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</si>
  <si>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</si>
  <si>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</si>
  <si>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</si>
  <si>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</si>
  <si>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</si>
  <si>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</si>
  <si>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</si>
  <si>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</si>
  <si>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</si>
  <si>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</si>
  <si>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</si>
  <si>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</si>
  <si>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</si>
  <si>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</si>
  <si>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</si>
  <si>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</si>
  <si>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</si>
  <si>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</si>
  <si>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</si>
  <si>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</si>
  <si>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</si>
  <si>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</si>
  <si>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</si>
  <si>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</si>
  <si>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</si>
  <si>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</si>
  <si>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</si>
  <si>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</si>
  <si>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</si>
  <si>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</si>
  <si>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</si>
  <si>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</si>
  <si>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</si>
  <si>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</si>
  <si>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</si>
  <si>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</si>
  <si>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</si>
  <si>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</si>
  <si>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</si>
  <si>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</si>
  <si>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</si>
  <si>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</si>
  <si>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</si>
  <si>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</si>
  <si>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</si>
  <si>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</si>
  <si>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</si>
  <si>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</si>
  <si>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</si>
  <si>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</si>
  <si>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</si>
  <si>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</si>
  <si>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</si>
  <si>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</si>
  <si>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</si>
  <si>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</si>
  <si>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</si>
  <si>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</si>
  <si>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</si>
  <si>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</si>
  <si>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</si>
  <si>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</si>
  <si>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</si>
  <si>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</si>
  <si>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</si>
  <si>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</si>
  <si>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</si>
  <si>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</si>
  <si>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</si>
  <si>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</si>
  <si>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</si>
  <si>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</si>
  <si>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</si>
  <si>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</si>
  <si>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</si>
  <si>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</si>
  <si>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</si>
  <si>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</si>
  <si>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</si>
  <si>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</si>
  <si>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</si>
  <si>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</si>
  <si>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</si>
  <si>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</si>
  <si>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</si>
  <si>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</si>
  <si>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</si>
  <si>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</si>
  <si>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</si>
  <si>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</si>
  <si>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</si>
  <si>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</si>
  <si>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</si>
  <si>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</si>
  <si>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</si>
  <si>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</si>
  <si>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</si>
  <si>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</si>
  <si>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</si>
  <si>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</si>
  <si>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</si>
  <si>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</si>
  <si>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</si>
  <si>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</si>
  <si>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</si>
  <si>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</si>
  <si>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</si>
  <si>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</si>
  <si>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</si>
  <si>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</si>
  <si>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</si>
  <si>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</si>
  <si>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</si>
  <si>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</si>
  <si>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</si>
  <si>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</si>
  <si>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</si>
  <si>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</si>
  <si>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</si>
  <si>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</si>
  <si>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</si>
  <si>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</si>
  <si>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</si>
  <si>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</si>
  <si>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</si>
  <si>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</si>
  <si>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</si>
  <si>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</si>
  <si>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</si>
  <si>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</si>
  <si>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</si>
  <si>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</si>
  <si>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</si>
  <si>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</si>
  <si>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</si>
  <si>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</si>
  <si>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</si>
  <si>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</si>
  <si>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</si>
  <si>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</si>
  <si>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</si>
  <si>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</si>
  <si>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</si>
  <si>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</si>
  <si>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</si>
  <si>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</si>
  <si>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</si>
  <si>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</si>
  <si>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</si>
  <si>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</si>
  <si>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</si>
  <si>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</si>
  <si>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</si>
  <si>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</si>
  <si>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</si>
  <si>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</si>
  <si>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</si>
  <si>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</si>
  <si>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</si>
  <si>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</si>
  <si>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</si>
  <si>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</si>
  <si>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</si>
  <si>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</si>
  <si>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</si>
  <si>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</si>
  <si>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</si>
  <si>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</si>
  <si>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</si>
  <si>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</si>
  <si>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</si>
  <si>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</si>
  <si>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</si>
  <si>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</si>
  <si>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</si>
  <si>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</si>
  <si>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</si>
  <si>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</si>
  <si>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</si>
  <si>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</si>
  <si>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</si>
  <si>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</si>
  <si>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</si>
  <si>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</si>
  <si>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</si>
  <si>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</si>
  <si>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</si>
  <si>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</si>
  <si>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</si>
  <si>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</si>
  <si>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</si>
  <si>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</si>
  <si>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</si>
  <si>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</si>
  <si>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</si>
  <si>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</si>
  <si>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</si>
  <si>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</si>
  <si>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</si>
  <si>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</si>
  <si>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</si>
  <si>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</si>
  <si>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</si>
  <si>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</si>
  <si>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</si>
  <si>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</si>
  <si>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</si>
  <si>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</si>
  <si>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</si>
  <si>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</si>
  <si>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</si>
  <si>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</si>
  <si>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</si>
  <si>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</si>
  <si>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</si>
  <si>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</si>
  <si>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</si>
  <si>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</si>
  <si>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</si>
  <si>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</si>
  <si>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</si>
  <si>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</si>
  <si>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</si>
  <si>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</si>
  <si>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</si>
  <si>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</si>
  <si>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</si>
  <si>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</si>
  <si>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</si>
  <si>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</si>
  <si>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</si>
  <si>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</si>
  <si>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</si>
  <si>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</si>
  <si>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</si>
  <si>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</si>
  <si>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</si>
  <si>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</si>
  <si>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</si>
  <si>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</si>
  <si>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</si>
  <si>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</si>
  <si>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</si>
  <si>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</si>
  <si>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</si>
  <si>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</si>
  <si>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</si>
  <si>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</si>
  <si>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</si>
  <si>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</si>
  <si>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</si>
  <si>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</si>
  <si>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</si>
  <si>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</si>
  <si>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</si>
  <si>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</si>
  <si>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</si>
  <si>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</si>
  <si>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</si>
  <si>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</si>
  <si>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</si>
  <si>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</si>
  <si>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</si>
  <si>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</si>
  <si>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</si>
  <si>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</si>
  <si>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</si>
  <si>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</si>
  <si>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</si>
  <si>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</si>
  <si>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</si>
  <si>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</si>
  <si>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</si>
  <si>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</si>
  <si>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</si>
  <si>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</si>
  <si>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</si>
  <si>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</si>
  <si>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</si>
  <si>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</si>
  <si>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</si>
  <si>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</si>
  <si>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</si>
  <si>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</si>
  <si>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</si>
  <si>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</si>
  <si>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</si>
  <si>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</si>
  <si>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</si>
  <si>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</si>
  <si>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</si>
  <si>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</si>
  <si>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</si>
  <si>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</si>
  <si>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</si>
  <si>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</si>
  <si>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</si>
  <si>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</si>
  <si>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</si>
  <si>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</si>
  <si>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</si>
  <si>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</si>
  <si>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</si>
  <si>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</si>
  <si>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</si>
  <si>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</si>
  <si>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</si>
  <si>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</si>
  <si>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</si>
  <si>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</si>
  <si>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</si>
  <si>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</si>
  <si>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</si>
  <si>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</si>
  <si>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</si>
  <si>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</si>
  <si>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</si>
  <si>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</si>
  <si>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</si>
  <si>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</si>
  <si>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</si>
  <si>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</si>
  <si>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</si>
  <si>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</si>
  <si>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</si>
  <si>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</si>
  <si>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</si>
  <si>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</si>
  <si>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</si>
  <si>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</si>
  <si>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</si>
  <si>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</si>
  <si>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</si>
  <si>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</si>
  <si>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</si>
  <si>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</si>
  <si>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</si>
  <si>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</si>
  <si>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</si>
  <si>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</si>
  <si>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</si>
  <si>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</si>
  <si>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</si>
  <si>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</si>
  <si>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</si>
  <si>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</si>
  <si>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</si>
  <si>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</si>
  <si>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</si>
  <si>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</si>
  <si>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</si>
  <si>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</si>
  <si>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</si>
  <si>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</si>
  <si>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</si>
  <si>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</si>
  <si>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</si>
  <si>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</si>
  <si>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</si>
  <si>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</si>
  <si>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</si>
  <si>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</si>
  <si>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</si>
  <si>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</si>
  <si>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</si>
  <si>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</si>
  <si>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</si>
  <si>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</si>
  <si>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</si>
  <si>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</si>
  <si>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</si>
  <si>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</si>
  <si>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</si>
  <si>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</si>
  <si>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</si>
  <si>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</si>
  <si>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</si>
  <si>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</si>
  <si>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</si>
  <si>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</si>
  <si>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</si>
  <si>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</si>
  <si>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</si>
  <si>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</si>
  <si>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</si>
  <si>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</si>
  <si>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</si>
  <si>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</si>
  <si>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</si>
  <si>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</si>
  <si>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</si>
  <si>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</si>
  <si>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</si>
  <si>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</si>
  <si>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</si>
  <si>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</si>
  <si>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</si>
  <si>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</si>
  <si>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</si>
  <si>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</si>
  <si>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</si>
  <si>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</si>
  <si>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</si>
  <si>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</si>
  <si>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</si>
  <si>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</si>
  <si>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</si>
  <si>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</si>
  <si>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</si>
  <si>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</si>
  <si>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</si>
  <si>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</si>
  <si>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</si>
  <si>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</si>
  <si>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</si>
  <si>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</si>
  <si>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</si>
  <si>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</si>
  <si>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</si>
  <si>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</si>
  <si>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</si>
  <si>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</si>
  <si>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</si>
  <si>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</si>
  <si>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</si>
  <si>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</si>
  <si>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</si>
  <si>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</si>
  <si>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</si>
  <si>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</si>
  <si>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</si>
  <si>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</si>
  <si>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</si>
  <si>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</si>
  <si>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</si>
  <si>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</si>
  <si>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</si>
  <si>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</si>
  <si>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</si>
  <si>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</si>
  <si>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</si>
  <si>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</si>
  <si>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</si>
  <si>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</si>
  <si>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</si>
  <si>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</si>
  <si>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</si>
  <si>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</si>
  <si>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</si>
  <si>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</si>
  <si>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</si>
  <si>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</si>
  <si>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</si>
  <si>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</si>
  <si>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</si>
  <si>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</si>
  <si>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</si>
  <si>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</si>
  <si>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</si>
  <si>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</si>
  <si>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</si>
  <si>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</si>
  <si>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</si>
  <si>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</si>
  <si>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</si>
  <si>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</si>
  <si>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</si>
  <si>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</si>
  <si>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</si>
  <si>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</si>
  <si>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</si>
  <si>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</si>
  <si>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</si>
  <si>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</si>
  <si>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</si>
  <si>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</si>
  <si>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</si>
  <si>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</si>
  <si>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</si>
  <si>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</si>
  <si>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</si>
  <si>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</si>
  <si>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</si>
  <si>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</si>
  <si>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</si>
  <si>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</si>
  <si>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</si>
  <si>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</si>
  <si>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</si>
  <si>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</si>
  <si>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</si>
  <si>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</si>
  <si>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</si>
  <si>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</si>
  <si>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</si>
  <si>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</si>
  <si>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</si>
  <si>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</si>
  <si>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</si>
  <si>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</si>
  <si>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</si>
  <si>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</si>
  <si>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</si>
  <si>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</si>
  <si>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</si>
  <si>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</si>
  <si>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</si>
  <si>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</si>
  <si>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</si>
  <si>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</si>
  <si>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</si>
  <si>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</si>
  <si>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</si>
  <si>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</si>
  <si>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</si>
  <si>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</si>
  <si>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</si>
  <si>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</si>
  <si>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</si>
  <si>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</si>
  <si>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</si>
  <si>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</si>
  <si>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</si>
  <si>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</si>
  <si>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</si>
  <si>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</si>
  <si>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</si>
  <si>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</si>
  <si>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</si>
  <si>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</si>
  <si>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</si>
  <si>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</si>
  <si>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</si>
  <si>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</si>
  <si>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</si>
  <si>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</si>
  <si>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</si>
  <si>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</si>
  <si>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</si>
  <si>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</si>
  <si>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</si>
  <si>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</si>
  <si>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</si>
  <si>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</si>
  <si>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</si>
  <si>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</si>
  <si>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</si>
  <si>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</si>
  <si>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</si>
  <si>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</si>
  <si>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</si>
  <si>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</si>
  <si>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</si>
  <si>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</si>
  <si>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</si>
  <si>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</si>
  <si>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</si>
  <si>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</si>
  <si>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</si>
  <si>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</si>
  <si>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</si>
  <si>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</si>
  <si>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</si>
  <si>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</si>
  <si>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</si>
  <si>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</si>
  <si>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</si>
  <si>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</si>
  <si>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</si>
  <si>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</si>
  <si>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</si>
  <si>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</si>
  <si>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</si>
  <si>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</si>
  <si>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</si>
  <si>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</si>
  <si>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</si>
  <si>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</si>
  <si>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</si>
  <si>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</si>
  <si>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</si>
  <si>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</si>
  <si>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</si>
  <si>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</si>
  <si>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</si>
  <si>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</si>
  <si>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</si>
  <si>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</si>
  <si>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</si>
  <si>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</si>
  <si>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</si>
  <si>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</si>
  <si>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</si>
  <si>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</si>
  <si>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</si>
  <si>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</si>
  <si>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</si>
  <si>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</si>
  <si>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</si>
  <si>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</si>
  <si>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</si>
  <si>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</si>
  <si>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</si>
  <si>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</si>
  <si>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</si>
  <si>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</si>
  <si>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</si>
  <si>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</si>
  <si>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</si>
  <si>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</si>
  <si>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</si>
  <si>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</si>
  <si>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</si>
  <si>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</si>
  <si>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</si>
  <si>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</si>
  <si>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</si>
  <si>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</si>
  <si>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</si>
  <si>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</si>
  <si>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</si>
  <si>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</si>
  <si>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</si>
  <si>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</si>
  <si>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</si>
  <si>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</si>
  <si>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</si>
  <si>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</si>
  <si>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</si>
  <si>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</si>
  <si>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</si>
  <si>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</si>
  <si>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</si>
  <si>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</si>
  <si>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</si>
  <si>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</si>
  <si>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</si>
  <si>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</si>
  <si>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</si>
  <si>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</si>
  <si>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</si>
  <si>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</si>
  <si>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</si>
  <si>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</si>
  <si>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</si>
  <si>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</si>
  <si>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</si>
  <si>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</si>
  <si>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</si>
  <si>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</si>
  <si>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</si>
  <si>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</si>
  <si>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</si>
  <si>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</si>
  <si>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</si>
  <si>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</si>
  <si>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</si>
  <si>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</si>
  <si>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</si>
  <si>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</si>
  <si>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</si>
  <si>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</si>
  <si>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</si>
  <si>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</si>
  <si>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</si>
  <si>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</si>
  <si>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</si>
  <si>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</si>
  <si>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</si>
  <si>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</si>
  <si>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</si>
  <si>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</si>
  <si>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</si>
  <si>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</si>
  <si>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</si>
  <si>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</si>
  <si>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</si>
  <si>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</si>
  <si>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</si>
  <si>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</si>
  <si>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</si>
  <si>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</si>
  <si>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</si>
  <si>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</si>
  <si>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</si>
  <si>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</si>
  <si>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</si>
  <si>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</si>
  <si>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</si>
  <si>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</si>
  <si>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</si>
  <si>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</si>
  <si>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</si>
  <si>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</si>
  <si>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</si>
  <si>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</si>
  <si>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</si>
  <si>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</si>
  <si>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</si>
  <si>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</si>
  <si>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</si>
  <si>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</si>
  <si>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</si>
  <si>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</si>
  <si>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</si>
  <si>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</si>
  <si>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</si>
  <si>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</si>
  <si>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</si>
  <si>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</si>
  <si>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</si>
  <si>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</si>
  <si>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</si>
  <si>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</si>
  <si>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</si>
  <si>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</si>
  <si>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</si>
  <si>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</si>
  <si>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</si>
  <si>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</si>
  <si>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</si>
  <si>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</si>
  <si>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</si>
  <si>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</si>
  <si>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</si>
  <si>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</si>
  <si>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</si>
  <si>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</si>
  <si>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</si>
  <si>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</si>
  <si>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</si>
  <si>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</si>
  <si>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</si>
  <si>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</si>
  <si>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</si>
  <si>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</si>
  <si>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</si>
  <si>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</si>
  <si>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</si>
  <si>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</si>
  <si>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</si>
  <si>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</si>
  <si>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</si>
  <si>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</si>
  <si>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</si>
  <si>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</si>
  <si>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</si>
  <si>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</si>
  <si>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</si>
  <si>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</si>
  <si>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</si>
  <si>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</si>
  <si>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</si>
  <si>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</si>
  <si>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</si>
  <si>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</si>
  <si>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</si>
  <si>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</si>
  <si>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</si>
  <si>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</si>
  <si>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</si>
  <si>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</si>
  <si>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</si>
  <si>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</si>
  <si>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</si>
  <si>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</si>
  <si>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</si>
  <si>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</si>
  <si>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</si>
  <si>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</si>
  <si>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</si>
  <si>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</si>
  <si>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</si>
  <si>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</si>
  <si>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</si>
  <si>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</si>
  <si>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</si>
  <si>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</si>
  <si>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</si>
  <si>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</si>
  <si>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</si>
  <si>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</si>
  <si>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</si>
  <si>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</si>
  <si>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</si>
  <si>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</si>
  <si>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</si>
  <si>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</si>
  <si>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</si>
  <si>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</si>
  <si>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</si>
  <si>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</si>
  <si>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</si>
  <si>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</si>
  <si>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</si>
  <si>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</si>
  <si>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</si>
  <si>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</si>
  <si>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</si>
  <si>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</si>
  <si>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</si>
  <si>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</si>
  <si>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</si>
  <si>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</si>
  <si>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</si>
  <si>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</si>
  <si>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</si>
  <si>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</si>
  <si>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</si>
  <si>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</si>
  <si>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</si>
  <si>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</si>
  <si>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</si>
  <si>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</si>
  <si>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</si>
  <si>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</si>
  <si>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</si>
  <si>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</si>
  <si>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</si>
  <si>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</si>
  <si>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</si>
  <si>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</si>
  <si>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</si>
  <si>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</si>
  <si>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</si>
  <si>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</si>
  <si>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</si>
  <si>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</si>
  <si>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</si>
  <si>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</si>
  <si>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</si>
  <si>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</si>
  <si>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</si>
  <si>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</si>
  <si>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</si>
  <si>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</si>
  <si>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</si>
  <si>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</si>
  <si>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</si>
  <si>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</si>
  <si>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</si>
  <si>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</si>
  <si>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</si>
  <si>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</si>
  <si>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</si>
  <si>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</si>
  <si>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</si>
  <si>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</si>
  <si>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</si>
  <si>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</si>
  <si>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</si>
  <si>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</si>
  <si>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</si>
  <si>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</si>
  <si>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</si>
  <si>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</si>
  <si>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</si>
  <si>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</si>
  <si>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</si>
  <si>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</si>
  <si>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</si>
  <si>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</si>
  <si>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</si>
  <si>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</si>
  <si>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</si>
  <si>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</si>
  <si>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</si>
  <si>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</si>
  <si>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</si>
  <si>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</si>
  <si>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</si>
  <si>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</si>
  <si>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</si>
  <si>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</si>
  <si>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</si>
  <si>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</si>
  <si>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</si>
  <si>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</si>
  <si>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</si>
  <si>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</si>
  <si>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</si>
  <si>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</si>
  <si>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</si>
  <si>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</si>
  <si>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</si>
  <si>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</si>
  <si>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</si>
  <si>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</si>
  <si>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</si>
  <si>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</si>
  <si>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</si>
  <si>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</si>
  <si>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</si>
  <si>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</si>
  <si>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</si>
  <si>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</si>
  <si>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</si>
  <si>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</si>
  <si>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</si>
  <si>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</si>
  <si>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</si>
  <si>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</si>
  <si>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</si>
  <si>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</si>
  <si>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</si>
  <si>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</si>
  <si>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</si>
  <si>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</si>
  <si>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</si>
  <si>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</si>
  <si>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</si>
  <si>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</si>
  <si>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</si>
  <si>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</si>
  <si>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</si>
  <si>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</si>
  <si>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</si>
  <si>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</si>
  <si>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</si>
  <si>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</si>
  <si>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</si>
  <si>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</si>
  <si>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</si>
  <si>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</si>
  <si>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</si>
  <si>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</si>
  <si>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</si>
  <si>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</si>
  <si>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</si>
  <si>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</si>
  <si>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</si>
  <si>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</si>
  <si>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</si>
  <si>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</si>
  <si>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</si>
  <si>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</si>
  <si>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</si>
  <si>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</si>
  <si>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</si>
  <si>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</si>
  <si>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</si>
  <si>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</si>
  <si>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</si>
  <si>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</si>
  <si>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</si>
  <si>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</si>
  <si>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</si>
  <si>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</si>
  <si>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</si>
  <si>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</si>
  <si>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</si>
  <si>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</si>
  <si>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</si>
  <si>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</si>
  <si>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</si>
  <si>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</si>
  <si>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</si>
  <si>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</si>
  <si>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</si>
  <si>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</si>
  <si>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</si>
  <si>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</si>
  <si>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</si>
  <si>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</si>
  <si>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</si>
  <si>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</si>
  <si>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</si>
  <si>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</si>
  <si>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</si>
  <si>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</si>
  <si>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</si>
  <si>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</si>
  <si>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</si>
  <si>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</si>
  <si>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</si>
  <si>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</si>
  <si>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</si>
  <si>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</si>
  <si>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</si>
  <si>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</si>
  <si>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</si>
  <si>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</si>
  <si>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</si>
  <si>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</si>
  <si>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</si>
  <si>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</si>
  <si>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</si>
  <si>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</si>
  <si>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</si>
  <si>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</si>
  <si>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</si>
  <si>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</si>
  <si>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</si>
  <si>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</si>
  <si>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</si>
  <si>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</si>
  <si>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</si>
  <si>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</si>
  <si>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</si>
  <si>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</si>
  <si>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</si>
  <si>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</si>
  <si>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</si>
  <si>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</si>
  <si>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</si>
  <si>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</si>
  <si>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</si>
  <si>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</si>
  <si>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</si>
  <si>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</si>
  <si>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</si>
  <si>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</si>
  <si>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</si>
  <si>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</si>
  <si>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</si>
  <si>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</si>
  <si>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</si>
  <si>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</si>
  <si>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</si>
  <si>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</si>
  <si>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</si>
  <si>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</si>
  <si>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</si>
  <si>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</si>
  <si>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</si>
  <si>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</si>
  <si>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</si>
  <si>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</si>
  <si>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</si>
  <si>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</si>
  <si>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</si>
  <si>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</si>
  <si>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</si>
  <si>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</si>
  <si>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</si>
  <si>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</si>
  <si>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</si>
  <si>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</si>
  <si>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</si>
  <si>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</si>
  <si>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</si>
  <si>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</si>
  <si>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</si>
  <si>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</si>
  <si>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</si>
  <si>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</si>
  <si>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</si>
  <si>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</si>
  <si>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</si>
  <si>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</si>
  <si>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</si>
  <si>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</si>
  <si>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</si>
  <si>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</si>
  <si>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</si>
  <si>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</si>
  <si>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</si>
  <si>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</si>
  <si>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</si>
  <si>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</si>
  <si>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</si>
  <si>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</si>
  <si>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</si>
  <si>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</si>
  <si>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</si>
  <si>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</si>
  <si>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</si>
  <si>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</si>
  <si>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</si>
  <si>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</si>
  <si>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</si>
  <si>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</si>
  <si>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</si>
  <si>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</si>
  <si>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</si>
  <si>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</si>
  <si>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</si>
  <si>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</si>
  <si>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</si>
  <si>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</si>
  <si>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</si>
  <si>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</si>
  <si>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</si>
  <si>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</si>
  <si>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</si>
  <si>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</si>
  <si>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</si>
  <si>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</si>
  <si>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</si>
  <si>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</si>
  <si>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</si>
  <si>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</si>
  <si>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</si>
  <si>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</si>
  <si>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</si>
  <si>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</si>
  <si>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</si>
  <si>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</si>
  <si>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</si>
  <si>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</si>
  <si>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</si>
  <si>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</si>
  <si>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</si>
  <si>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</si>
  <si>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</si>
  <si>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</si>
  <si>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</si>
  <si>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</si>
  <si>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</si>
  <si>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</si>
  <si>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</si>
  <si>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</si>
  <si>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</si>
  <si>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</si>
  <si>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</si>
  <si>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</si>
  <si>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</si>
  <si>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</si>
  <si>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</si>
  <si>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</si>
  <si>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</si>
  <si>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</si>
  <si>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</si>
  <si>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</si>
  <si>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</si>
  <si>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</si>
  <si>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</si>
  <si>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</si>
  <si>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</si>
  <si>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</si>
  <si>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</si>
  <si>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</si>
  <si>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</si>
  <si>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</si>
  <si>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</si>
  <si>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</si>
  <si>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</si>
  <si>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</si>
  <si>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</si>
  <si>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</si>
  <si>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</si>
  <si>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</si>
  <si>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</si>
  <si>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</si>
  <si>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</si>
  <si>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</si>
  <si>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</si>
  <si>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</si>
  <si>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</si>
  <si>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</si>
  <si>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</si>
  <si>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</si>
  <si>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</si>
  <si>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</si>
  <si>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</si>
  <si>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</si>
  <si>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</si>
  <si>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</si>
  <si>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</si>
  <si>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</si>
  <si>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</si>
  <si>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</si>
  <si>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</si>
  <si>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</si>
  <si>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</si>
  <si>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</si>
  <si>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</si>
  <si>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</si>
  <si>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</si>
  <si>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</si>
  <si>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</si>
  <si>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</si>
  <si>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</si>
  <si>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</si>
  <si>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</si>
  <si>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</si>
  <si>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</si>
  <si>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</si>
  <si>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</si>
  <si>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</si>
  <si>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</si>
  <si>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</si>
  <si>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</si>
  <si>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</si>
  <si>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</si>
  <si>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</si>
  <si>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</si>
  <si>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</si>
  <si>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</si>
  <si>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</si>
  <si>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</si>
  <si>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</si>
  <si>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</si>
  <si>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</si>
  <si>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</si>
  <si>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</si>
  <si>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</si>
  <si>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</si>
  <si>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</si>
  <si>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</si>
  <si>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</si>
  <si>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</si>
  <si>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</si>
  <si>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</si>
  <si>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</si>
  <si>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</si>
  <si>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</si>
  <si>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</si>
  <si>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</si>
  <si>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</si>
  <si>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</si>
  <si>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</si>
  <si>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</si>
  <si>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</si>
  <si>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</si>
  <si>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</si>
  <si>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</si>
  <si>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</si>
  <si>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</si>
  <si>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</si>
  <si>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</si>
  <si>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</si>
  <si>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</si>
  <si>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</si>
  <si>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</si>
  <si>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</si>
  <si>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</si>
  <si>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</si>
  <si>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</si>
  <si>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</si>
  <si>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</si>
  <si>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</si>
  <si>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</si>
  <si>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</si>
  <si>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</si>
  <si>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</si>
  <si>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</si>
  <si>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</si>
  <si>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</si>
  <si>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</si>
  <si>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</si>
  <si>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</si>
  <si>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</si>
  <si>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</si>
  <si>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</si>
  <si>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</si>
  <si>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</si>
  <si>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</si>
  <si>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</si>
  <si>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</si>
  <si>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</si>
  <si>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</si>
  <si>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</si>
  <si>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</si>
  <si>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</si>
  <si>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</si>
  <si>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</si>
  <si>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</si>
  <si>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</si>
  <si>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</si>
  <si>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</si>
  <si>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</si>
  <si>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</si>
  <si>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</si>
  <si>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</si>
  <si>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</si>
  <si>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</si>
  <si>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</si>
  <si>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</si>
  <si>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</si>
  <si>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</si>
  <si>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</si>
  <si>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</si>
  <si>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</si>
  <si>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</si>
  <si>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</si>
  <si>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</si>
  <si>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</si>
  <si>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</si>
  <si>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</si>
  <si>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</si>
  <si>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</si>
  <si>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</si>
  <si>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</si>
  <si>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</si>
  <si>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</si>
  <si>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</si>
  <si>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</si>
  <si>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</si>
  <si>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</si>
  <si>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</si>
  <si>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</si>
  <si>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</si>
  <si>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</si>
  <si>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</si>
  <si>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</si>
  <si>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</si>
  <si>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</si>
  <si>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</si>
  <si>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</si>
  <si>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</si>
  <si>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</si>
  <si>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</si>
  <si>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</si>
  <si>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</si>
  <si>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</si>
  <si>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</si>
  <si>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</si>
  <si>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</si>
  <si>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</si>
  <si>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</si>
  <si>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</si>
  <si>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</si>
  <si>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</si>
  <si>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</si>
  <si>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</si>
  <si>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</si>
  <si>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</si>
  <si>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</si>
  <si>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</si>
  <si>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</si>
  <si>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</si>
  <si>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</si>
  <si>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</si>
  <si>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</si>
  <si>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</si>
  <si>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</si>
  <si>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</si>
  <si>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</si>
  <si>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</si>
  <si>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</si>
  <si>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</si>
  <si>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</si>
  <si>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</si>
  <si>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</si>
  <si>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</si>
  <si>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</si>
  <si>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</si>
  <si>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</si>
  <si>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</si>
  <si>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</si>
  <si>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</si>
  <si>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</si>
  <si>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</si>
  <si>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</si>
  <si>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</si>
  <si>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</si>
  <si>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</si>
  <si>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</si>
  <si>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</si>
  <si>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</si>
  <si>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</si>
  <si>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</si>
  <si>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</si>
  <si>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</si>
  <si>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</si>
  <si>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</si>
  <si>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</si>
  <si>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</si>
  <si>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</si>
  <si>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</si>
  <si>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</si>
  <si>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</si>
  <si>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</si>
  <si>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</si>
  <si>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</si>
  <si>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</si>
  <si>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</si>
  <si>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</si>
  <si>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</si>
  <si>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</si>
  <si>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</si>
  <si>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</si>
  <si>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</si>
  <si>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</si>
  <si>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</si>
  <si>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</si>
  <si>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</si>
  <si>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</si>
  <si>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</si>
  <si>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</si>
  <si>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</si>
  <si>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</si>
  <si>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</si>
  <si>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</si>
  <si>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</si>
  <si>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</si>
  <si>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</si>
  <si>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</si>
  <si>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</si>
  <si>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</si>
  <si>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</si>
  <si>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</si>
  <si>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</si>
  <si>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</si>
  <si>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</si>
  <si>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</si>
  <si>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</si>
  <si>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</si>
  <si>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</si>
  <si>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</si>
  <si>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</si>
  <si>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</si>
  <si>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</si>
  <si>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</si>
  <si>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</si>
  <si>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</si>
  <si>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</si>
  <si>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</si>
  <si>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</si>
  <si>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</si>
  <si>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</si>
  <si>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</si>
  <si>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</si>
  <si>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</si>
  <si>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</si>
  <si>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</si>
  <si>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</si>
  <si>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</si>
  <si>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</si>
  <si>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</si>
  <si>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</si>
  <si>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</si>
  <si>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</si>
  <si>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</si>
  <si>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</si>
  <si>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</si>
  <si>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</si>
  <si>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</si>
  <si>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</si>
  <si>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</si>
  <si>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</si>
  <si>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</si>
  <si>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</si>
  <si>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</si>
  <si>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</si>
  <si>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</si>
  <si>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</si>
  <si>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</si>
  <si>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</si>
  <si>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</si>
  <si>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</si>
  <si>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</si>
  <si>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</si>
  <si>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</si>
  <si>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</si>
  <si>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</si>
  <si>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</si>
  <si>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</si>
  <si>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</si>
  <si>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</si>
  <si>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</si>
  <si>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</si>
  <si>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</si>
  <si>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</si>
  <si>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</si>
  <si>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</si>
  <si>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</si>
  <si>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</si>
  <si>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</si>
  <si>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</si>
  <si>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</si>
  <si>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</si>
  <si>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</si>
  <si>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</si>
  <si>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</si>
  <si>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</si>
  <si>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</si>
  <si>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</si>
  <si>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</si>
  <si>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</si>
  <si>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</si>
  <si>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</si>
  <si>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</si>
  <si>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</si>
  <si>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</si>
  <si>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</si>
  <si>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</si>
  <si>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</si>
  <si>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</si>
  <si>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</si>
  <si>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</si>
  <si>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</si>
  <si>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</si>
  <si>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</si>
  <si>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</si>
  <si>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</si>
  <si>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</si>
  <si>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</si>
  <si>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</si>
  <si>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</si>
  <si>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</si>
  <si>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</si>
  <si>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</si>
  <si>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</si>
  <si>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</si>
  <si>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</si>
  <si>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</si>
  <si>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</si>
  <si>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</si>
  <si>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</si>
  <si>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</si>
  <si>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</si>
  <si>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</si>
  <si>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</si>
  <si>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</si>
  <si>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</si>
  <si>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</si>
  <si>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</si>
  <si>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</si>
  <si>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</si>
  <si>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</si>
  <si>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</si>
  <si>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</si>
  <si>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</si>
  <si>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</si>
  <si>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</si>
  <si>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</si>
  <si>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</si>
  <si>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</si>
  <si>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</si>
  <si>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</si>
  <si>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</si>
  <si>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</si>
  <si>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</si>
  <si>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</si>
  <si>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</si>
  <si>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</si>
  <si>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</si>
  <si>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</si>
  <si>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</si>
  <si>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</si>
  <si>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</si>
  <si>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</si>
  <si>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</si>
  <si>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</si>
  <si>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</si>
  <si>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</si>
  <si>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</si>
  <si>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</si>
  <si>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</si>
  <si>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</si>
  <si>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</si>
  <si>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</si>
  <si>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</si>
  <si>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</si>
  <si>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</si>
  <si>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</si>
  <si>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</si>
  <si>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</si>
  <si>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</si>
  <si>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</si>
  <si>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</si>
  <si>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</si>
  <si>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</si>
  <si>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</si>
  <si>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</si>
  <si>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</si>
  <si>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</si>
  <si>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</si>
  <si>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</si>
  <si>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</si>
  <si>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</si>
  <si>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</si>
  <si>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</si>
  <si>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</si>
  <si>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</si>
  <si>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</si>
  <si>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</si>
  <si>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</si>
  <si>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</si>
  <si>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</si>
  <si>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</si>
  <si>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</si>
  <si>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</si>
  <si>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</si>
  <si>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</si>
  <si>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</si>
  <si>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</si>
  <si>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</si>
  <si>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</si>
  <si>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</si>
  <si>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</si>
  <si>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</si>
  <si>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</si>
  <si>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</si>
  <si>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</si>
  <si>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</si>
  <si>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</si>
  <si>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</si>
  <si>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</si>
  <si>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</si>
  <si>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</si>
  <si>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</si>
  <si>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</si>
  <si>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</si>
  <si>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</si>
  <si>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</si>
  <si>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</si>
  <si>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</si>
  <si>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</si>
  <si>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</si>
  <si>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</si>
  <si>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</si>
  <si>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</si>
  <si>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</si>
  <si>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</si>
  <si>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</si>
  <si>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</si>
  <si>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</si>
  <si>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</si>
  <si>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</si>
  <si>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</si>
  <si>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</si>
  <si>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</si>
  <si>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</si>
  <si>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</si>
  <si>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</si>
  <si>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</si>
  <si>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</si>
  <si>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</si>
  <si>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</si>
  <si>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</si>
  <si>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</si>
  <si>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</si>
  <si>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</si>
  <si>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</si>
  <si>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</si>
  <si>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</si>
  <si>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</si>
  <si>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</si>
  <si>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</si>
  <si>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</si>
  <si>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</si>
  <si>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</si>
  <si>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</si>
  <si>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</si>
  <si>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</si>
  <si>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</si>
  <si>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</si>
  <si>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</si>
  <si>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</si>
  <si>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</si>
  <si>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</si>
  <si>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</si>
  <si>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</si>
  <si>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</si>
  <si>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</si>
  <si>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</si>
  <si>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</si>
  <si>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</si>
  <si>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</si>
  <si>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</si>
  <si>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</si>
  <si>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</si>
  <si>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</si>
  <si>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</si>
  <si>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</si>
  <si>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</si>
  <si>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</si>
  <si>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</si>
  <si>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</si>
  <si>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</si>
  <si>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</si>
  <si>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</si>
  <si>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</si>
  <si>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</si>
  <si>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</si>
  <si>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</si>
  <si>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</si>
  <si>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</si>
  <si>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</si>
  <si>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</si>
  <si>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</si>
  <si>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</si>
  <si>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</si>
  <si>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</si>
  <si>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</si>
  <si>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</si>
  <si>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</si>
  <si>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</si>
  <si>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</si>
  <si>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</si>
  <si>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</si>
  <si>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</si>
  <si>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</si>
  <si>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</si>
  <si>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</si>
  <si>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</si>
  <si>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</si>
  <si>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</si>
  <si>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</si>
  <si>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</si>
  <si>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</si>
  <si>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</si>
  <si>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</si>
  <si>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</si>
  <si>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</si>
  <si>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</si>
  <si>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</si>
  <si>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</si>
  <si>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</si>
  <si>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</si>
  <si>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</si>
  <si>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</si>
  <si>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</si>
  <si>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</si>
  <si>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</si>
  <si>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</si>
  <si>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</si>
  <si>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</si>
  <si>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</si>
  <si>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</si>
  <si>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</si>
  <si>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</si>
  <si>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</si>
  <si>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</si>
  <si>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</si>
  <si>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</si>
  <si>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</si>
  <si>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</si>
  <si>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</si>
  <si>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</si>
  <si>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</si>
  <si>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</si>
  <si>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</si>
  <si>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</si>
  <si>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</si>
  <si>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</si>
  <si>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</si>
  <si>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</si>
  <si>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</si>
  <si>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</si>
  <si>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</si>
  <si>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</si>
  <si>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</si>
  <si>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</si>
  <si>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</si>
  <si>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</si>
  <si>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</si>
  <si>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</si>
  <si>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</si>
  <si>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</si>
  <si>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</si>
  <si>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</si>
  <si>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</si>
  <si>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</si>
  <si>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</si>
  <si>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</si>
  <si>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</si>
  <si>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</si>
  <si>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</si>
  <si>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</si>
  <si>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</si>
  <si>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</si>
  <si>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</si>
  <si>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</si>
  <si>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</si>
  <si>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</si>
  <si>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</si>
  <si>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</si>
  <si>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</si>
  <si>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</si>
  <si>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</si>
  <si>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</si>
  <si>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</si>
  <si>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</si>
  <si>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</si>
  <si>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</si>
  <si>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</si>
  <si>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</si>
  <si>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</si>
  <si>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</si>
  <si>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</si>
  <si>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</si>
  <si>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</si>
  <si>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</si>
  <si>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</si>
  <si>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</si>
  <si>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</si>
  <si>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</si>
  <si>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</si>
  <si>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</si>
  <si>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</si>
  <si>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</si>
  <si>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</si>
  <si>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</si>
  <si>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</si>
  <si>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</si>
  <si>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</si>
  <si>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</si>
  <si>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</si>
  <si>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</si>
  <si>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</si>
  <si>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</si>
  <si>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</si>
  <si>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</si>
  <si>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</si>
  <si>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</si>
  <si>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</si>
  <si>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</si>
  <si>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</si>
  <si>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</si>
  <si>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</si>
  <si>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</si>
  <si>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</si>
  <si>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</si>
  <si>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</si>
  <si>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</si>
  <si>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</si>
  <si>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</si>
  <si>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</si>
  <si>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</si>
  <si>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</si>
  <si>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</si>
  <si>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</si>
  <si>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</si>
  <si>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</si>
  <si>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</si>
  <si>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</si>
  <si>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</si>
  <si>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</si>
  <si>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</si>
  <si>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</si>
  <si>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</si>
  <si>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</si>
  <si>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</si>
  <si>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</si>
  <si>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</si>
  <si>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</si>
  <si>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</si>
  <si>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</si>
  <si>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</si>
  <si>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</si>
  <si>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</si>
  <si>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</si>
  <si>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</si>
  <si>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</si>
  <si>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</si>
  <si>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</si>
  <si>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</si>
  <si>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</si>
  <si>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</si>
  <si>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</si>
  <si>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</si>
  <si>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</si>
  <si>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</si>
  <si>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</si>
  <si>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</si>
  <si>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</si>
  <si>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</si>
  <si>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</si>
  <si>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</si>
  <si>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</si>
  <si>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</si>
  <si>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</si>
  <si>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</si>
  <si>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</si>
  <si>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</si>
  <si>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</si>
  <si>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</si>
  <si>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</si>
  <si>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</si>
  <si>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</si>
  <si>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</si>
  <si>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</si>
  <si>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</si>
  <si>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</si>
  <si>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</si>
  <si>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</si>
  <si>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</si>
  <si>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</si>
  <si>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</si>
  <si>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</si>
  <si>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</si>
  <si>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</si>
  <si>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</si>
  <si>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</si>
  <si>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</si>
  <si>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</si>
  <si>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</si>
  <si>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</si>
  <si>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</si>
  <si>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</si>
  <si>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</si>
  <si>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</si>
  <si>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</si>
  <si>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</si>
  <si>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</si>
  <si>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</si>
  <si>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</si>
  <si>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</si>
  <si>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</si>
  <si>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</si>
  <si>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</si>
  <si>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</si>
  <si>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</si>
  <si>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</si>
  <si>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</si>
  <si>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</si>
  <si>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</si>
  <si>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</si>
  <si>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</si>
  <si>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</si>
  <si>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</si>
  <si>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</si>
  <si>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</si>
  <si>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</si>
  <si>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</si>
  <si>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</si>
  <si>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</si>
  <si>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</si>
  <si>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</si>
  <si>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</si>
  <si>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</si>
  <si>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</si>
  <si>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</si>
  <si>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</si>
  <si>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</si>
  <si>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</si>
  <si>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</si>
  <si>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</si>
  <si>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</si>
  <si>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</si>
  <si>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</si>
  <si>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</si>
  <si>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</si>
  <si>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</si>
  <si>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</si>
  <si>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</si>
  <si>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</si>
  <si>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</si>
  <si>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</si>
  <si>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</si>
  <si>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</si>
  <si>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</si>
  <si>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</si>
  <si>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</si>
  <si>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</si>
  <si>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</si>
  <si>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</si>
  <si>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</si>
  <si>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</si>
  <si>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</si>
  <si>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</si>
  <si>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</si>
  <si>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</si>
  <si>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</si>
  <si>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</si>
  <si>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</si>
  <si>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</si>
  <si>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</si>
  <si>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</si>
  <si>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</si>
  <si>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</si>
  <si>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</si>
  <si>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</si>
  <si>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</si>
  <si>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</si>
  <si>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</si>
  <si>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</si>
  <si>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</si>
  <si>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</si>
  <si>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</si>
  <si>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</si>
  <si>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</si>
  <si>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</si>
  <si>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</si>
  <si>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</si>
  <si>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</si>
  <si>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</si>
  <si>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</si>
  <si>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</si>
  <si>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</si>
  <si>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</si>
  <si>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</si>
  <si>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</si>
  <si>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</si>
  <si>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</si>
  <si>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</si>
  <si>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</si>
  <si>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</si>
  <si>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</si>
  <si>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</si>
  <si>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</si>
  <si>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</si>
  <si>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</si>
  <si>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</si>
  <si>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</si>
  <si>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</si>
  <si>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</si>
  <si>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</si>
  <si>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</si>
  <si>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</si>
  <si>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</si>
  <si>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</si>
  <si>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</si>
  <si>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</si>
  <si>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</si>
  <si>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</si>
  <si>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</si>
  <si>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</si>
  <si>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</si>
  <si>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</si>
  <si>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</si>
  <si>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</si>
  <si>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</si>
  <si>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</si>
  <si>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</si>
  <si>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</si>
  <si>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</si>
  <si>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</si>
  <si>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</si>
  <si>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</si>
  <si>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</si>
  <si>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</si>
  <si>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</si>
  <si>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</si>
  <si>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</si>
  <si>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</si>
  <si>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</si>
  <si>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</si>
  <si>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</si>
  <si>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</si>
  <si>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</si>
  <si>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</si>
  <si>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</si>
  <si>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</si>
  <si>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</si>
  <si>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</si>
  <si>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</si>
  <si>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</si>
  <si>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</si>
  <si>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</si>
  <si>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</si>
  <si>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</si>
  <si>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</si>
  <si>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</si>
  <si>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</si>
  <si>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</si>
  <si>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</si>
  <si>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</si>
  <si>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</si>
  <si>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</si>
  <si>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</si>
  <si>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</si>
  <si>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</si>
  <si>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</si>
  <si>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</si>
  <si>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</si>
  <si>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</si>
  <si>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</si>
  <si>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</si>
  <si>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</si>
  <si>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</si>
  <si>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</si>
  <si>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</si>
  <si>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</si>
  <si>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</si>
  <si>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</si>
  <si>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</si>
  <si>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</si>
  <si>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</si>
  <si>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</si>
  <si>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</si>
  <si>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</si>
  <si>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</si>
  <si>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</si>
  <si>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</si>
  <si>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</si>
  <si>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</si>
  <si>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</si>
  <si>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</si>
  <si>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</si>
  <si>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</si>
  <si>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</si>
  <si>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</si>
  <si>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</si>
  <si>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</si>
  <si>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</si>
  <si>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</si>
  <si>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</si>
  <si>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</si>
  <si>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</si>
  <si>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</si>
  <si>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</si>
  <si>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</si>
  <si>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</si>
  <si>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</si>
  <si>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</si>
  <si>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</si>
  <si>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</si>
  <si>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</si>
  <si>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</si>
  <si>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</si>
  <si>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</si>
  <si>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</si>
  <si>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</si>
  <si>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</si>
  <si>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</si>
  <si>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</si>
  <si>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</si>
  <si>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</si>
  <si>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</si>
  <si>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</si>
  <si>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</si>
  <si>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</si>
  <si>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</si>
  <si>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</si>
  <si>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</si>
  <si>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</si>
  <si>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</si>
  <si>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</si>
  <si>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</si>
  <si>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</si>
  <si>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</si>
  <si>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</si>
  <si>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</si>
  <si>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</si>
  <si>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</si>
  <si>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</si>
  <si>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</si>
  <si>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</si>
  <si>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</si>
  <si>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</si>
  <si>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</si>
  <si>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</si>
  <si>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</si>
  <si>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</si>
  <si>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</si>
  <si>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</si>
  <si>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</si>
  <si>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</si>
  <si>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</si>
  <si>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</si>
  <si>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</si>
  <si>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</si>
  <si>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</si>
  <si>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</si>
  <si>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</si>
  <si>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</si>
  <si>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</si>
  <si>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</si>
  <si>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</si>
  <si>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</si>
  <si>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</si>
  <si>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</si>
  <si>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</si>
  <si>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</si>
  <si>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</si>
  <si>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</si>
  <si>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</si>
  <si>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</si>
  <si>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</si>
  <si>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</si>
  <si>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</si>
  <si>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</si>
  <si>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</si>
  <si>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</si>
  <si>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</si>
  <si>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</si>
  <si>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</si>
  <si>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</si>
  <si>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</si>
  <si>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</si>
  <si>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</si>
  <si>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</si>
  <si>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</si>
  <si>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</si>
  <si>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</si>
  <si>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</si>
  <si>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</si>
  <si>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</si>
  <si>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</si>
  <si>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</si>
  <si>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</si>
  <si>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</si>
  <si>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</si>
  <si>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</si>
  <si>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</si>
  <si>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</si>
  <si>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</si>
  <si>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</si>
  <si>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</si>
  <si>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</si>
  <si>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</si>
  <si>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</si>
  <si>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</si>
  <si>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</si>
  <si>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</si>
  <si>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</si>
  <si>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</si>
  <si>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</si>
  <si>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</si>
  <si>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</si>
  <si>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</si>
  <si>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</si>
  <si>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</si>
  <si>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</si>
  <si>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</si>
  <si>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</si>
  <si>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</si>
  <si>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</si>
  <si>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</si>
  <si>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</si>
  <si>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</si>
  <si>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</si>
  <si>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</si>
  <si>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</si>
  <si>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</si>
  <si>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</si>
  <si>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</si>
  <si>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</si>
  <si>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</si>
  <si>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</si>
  <si>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</si>
  <si>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</si>
  <si>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</si>
  <si>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</si>
  <si>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</si>
  <si>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</si>
  <si>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</si>
  <si>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</si>
  <si>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</si>
  <si>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</si>
  <si>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</si>
  <si>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</si>
  <si>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</si>
  <si>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</si>
  <si>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</si>
  <si>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</si>
  <si>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</si>
  <si>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</si>
  <si>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</si>
  <si>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</si>
  <si>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</si>
  <si>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</si>
  <si>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</si>
  <si>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</si>
  <si>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</si>
  <si>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</si>
  <si>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</si>
  <si>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</si>
  <si>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</si>
  <si>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</si>
  <si>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</si>
  <si>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</si>
  <si>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</si>
  <si>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</si>
  <si>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</si>
  <si>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</si>
  <si>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</si>
  <si>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</si>
  <si>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</si>
  <si>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</si>
  <si>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</si>
  <si>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</si>
  <si>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</si>
  <si>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</si>
  <si>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</si>
  <si>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</si>
  <si>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</si>
  <si>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</si>
  <si>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</si>
  <si>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</si>
  <si>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</si>
  <si>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</si>
  <si>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</si>
  <si>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</si>
  <si>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</si>
  <si>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</si>
  <si>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</si>
  <si>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</si>
  <si>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</si>
  <si>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</si>
  <si>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</si>
  <si>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</si>
  <si>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</si>
  <si>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</si>
  <si>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</si>
  <si>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</si>
  <si>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</si>
  <si>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</si>
  <si>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</si>
  <si>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</si>
  <si>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</si>
  <si>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</si>
  <si>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</si>
  <si>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</si>
  <si>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</si>
  <si>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</si>
  <si>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</si>
  <si>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</si>
  <si>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</si>
  <si>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</si>
  <si>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</si>
  <si>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</si>
  <si>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</si>
  <si>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</si>
  <si>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</si>
  <si>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</si>
  <si>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</si>
  <si>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</si>
  <si>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</si>
  <si>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</si>
  <si>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</si>
  <si>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</si>
  <si>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</si>
  <si>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</si>
  <si>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</si>
  <si>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</si>
  <si>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</si>
  <si>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</si>
  <si>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</si>
  <si>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</si>
  <si>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</si>
  <si>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</si>
  <si>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</si>
  <si>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</si>
  <si>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</si>
  <si>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</si>
  <si>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</si>
  <si>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</si>
  <si>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</si>
  <si>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</si>
  <si>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</si>
  <si>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</si>
  <si>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</si>
  <si>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</si>
  <si>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</si>
  <si>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</si>
  <si>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</si>
  <si>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</si>
  <si>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</si>
  <si>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</si>
  <si>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</si>
  <si>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</si>
  <si>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</si>
  <si>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</si>
  <si>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</si>
  <si>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</si>
  <si>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</si>
  <si>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</si>
  <si>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</si>
  <si>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</si>
  <si>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</si>
  <si>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</si>
  <si>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</si>
  <si>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</si>
  <si>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</si>
  <si>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</si>
  <si>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</si>
  <si>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</si>
  <si>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</si>
  <si>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</si>
  <si>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</si>
  <si>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</si>
  <si>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</si>
  <si>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</si>
  <si>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</si>
  <si>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</si>
  <si>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</si>
  <si>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</si>
  <si>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</si>
  <si>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</si>
  <si>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</si>
  <si>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</si>
  <si>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</si>
  <si>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</si>
  <si>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</si>
  <si>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</si>
  <si>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</si>
  <si>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</si>
  <si>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</si>
  <si>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</si>
  <si>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</si>
  <si>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</si>
  <si>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</si>
  <si>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</si>
  <si>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</si>
  <si>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</si>
  <si>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</si>
  <si>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</si>
  <si>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</si>
  <si>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</si>
  <si>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</si>
  <si>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</si>
  <si>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</si>
  <si>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</si>
  <si>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</si>
  <si>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</si>
  <si>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</si>
  <si>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</si>
  <si>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</si>
  <si>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</si>
  <si>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</si>
  <si>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</si>
  <si>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</si>
  <si>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</si>
  <si>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</si>
  <si>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</si>
  <si>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</si>
  <si>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</si>
  <si>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</si>
  <si>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</si>
  <si>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</si>
  <si>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</si>
  <si>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</si>
  <si>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</si>
  <si>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</si>
  <si>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</si>
  <si>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</si>
  <si>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</si>
  <si>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</si>
  <si>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</si>
  <si>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</si>
  <si>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</si>
  <si>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</si>
  <si>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</si>
  <si>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</si>
  <si>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</si>
  <si>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</si>
  <si>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</si>
  <si>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</si>
  <si>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</si>
  <si>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</si>
  <si>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</si>
  <si>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</si>
  <si>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</si>
  <si>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</si>
  <si>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</si>
  <si>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</si>
  <si>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</si>
  <si>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</si>
  <si>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</si>
  <si>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</si>
  <si>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</si>
  <si>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</si>
  <si>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</si>
  <si>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</si>
  <si>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</si>
  <si>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</si>
  <si>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</si>
  <si>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</si>
  <si>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</si>
  <si>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</si>
  <si>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</si>
  <si>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</si>
  <si>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</si>
  <si>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</si>
  <si>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</si>
  <si>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</si>
  <si>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</si>
  <si>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</si>
  <si>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</si>
  <si>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</si>
  <si>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</si>
  <si>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</si>
  <si>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</si>
  <si>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</si>
  <si>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</si>
  <si>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</si>
  <si>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</si>
  <si>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</si>
  <si>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</si>
  <si>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</si>
  <si>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</si>
  <si>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</si>
  <si>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</si>
  <si>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</si>
  <si>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</si>
  <si>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</si>
  <si>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</si>
  <si>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</si>
  <si>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</si>
  <si>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</si>
  <si>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</si>
  <si>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</si>
  <si>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</si>
  <si>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</si>
  <si>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</si>
  <si>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</si>
  <si>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</si>
  <si>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</si>
  <si>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</si>
  <si>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</si>
  <si>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</si>
  <si>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</si>
  <si>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</si>
  <si>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</si>
  <si>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</si>
  <si>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</si>
  <si>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</si>
  <si>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</si>
  <si>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</si>
  <si>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</si>
  <si>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</si>
  <si>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</si>
  <si>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</si>
  <si>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</si>
  <si>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</si>
  <si>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</si>
  <si>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</si>
  <si>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</si>
  <si>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</si>
  <si>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</si>
  <si>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</si>
  <si>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</si>
  <si>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</si>
  <si>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</si>
  <si>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</si>
  <si>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</si>
  <si>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</si>
  <si>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</si>
  <si>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</si>
  <si>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</si>
  <si>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</si>
  <si>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</si>
  <si>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</si>
  <si>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</si>
  <si>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</si>
  <si>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</si>
  <si>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</si>
  <si>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</si>
  <si>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</si>
  <si>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</si>
  <si>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</si>
  <si>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</si>
  <si>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</si>
  <si>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</si>
  <si>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</si>
  <si>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</si>
  <si>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</si>
  <si>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</si>
  <si>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</si>
  <si>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</si>
  <si>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</si>
  <si>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</si>
  <si>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</si>
  <si>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</si>
  <si>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</si>
  <si>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</si>
  <si>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</si>
  <si>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</si>
  <si>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</si>
  <si>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</si>
  <si>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</si>
  <si>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</si>
  <si>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</si>
  <si>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</si>
  <si>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</si>
  <si>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</si>
  <si>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</si>
  <si>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</si>
  <si>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</si>
  <si>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</si>
  <si>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</si>
  <si>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</si>
  <si>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</si>
  <si>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</si>
  <si>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</si>
  <si>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</si>
  <si>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</si>
  <si>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</si>
  <si>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</si>
  <si>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</si>
  <si>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</si>
  <si>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</si>
  <si>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</si>
  <si>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</si>
  <si>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</si>
  <si>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</si>
  <si>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</si>
  <si>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</si>
  <si>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</si>
  <si>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</si>
  <si>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</si>
  <si>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</si>
  <si>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</si>
  <si>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</si>
  <si>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</si>
  <si>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</si>
  <si>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</si>
  <si>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</si>
  <si>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</si>
  <si>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</si>
  <si>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</si>
  <si>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</si>
  <si>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</si>
  <si>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</si>
  <si>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</si>
  <si>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</si>
  <si>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</si>
  <si>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</si>
  <si>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</si>
  <si>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</si>
  <si>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</si>
  <si>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</si>
  <si>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</si>
  <si>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</si>
  <si>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</si>
  <si>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</si>
  <si>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</si>
  <si>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</si>
  <si>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</si>
  <si>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</si>
  <si>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</si>
  <si>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</si>
  <si>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</si>
  <si>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</si>
  <si>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</si>
  <si>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</si>
  <si>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</si>
  <si>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</si>
  <si>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</si>
  <si>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</si>
  <si>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</si>
  <si>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</si>
  <si>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</si>
  <si>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</si>
  <si>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</si>
  <si>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</si>
  <si>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</si>
  <si>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</si>
  <si>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</si>
  <si>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</si>
  <si>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</si>
  <si>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</si>
  <si>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</si>
  <si>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</si>
  <si>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</si>
  <si>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</si>
  <si>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</si>
  <si>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</si>
  <si>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</si>
  <si>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</si>
  <si>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</si>
  <si>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</si>
  <si>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</si>
  <si>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</si>
  <si>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</si>
  <si>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</si>
  <si>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</si>
  <si>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</si>
  <si>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</si>
  <si>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</si>
  <si>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</si>
  <si>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</si>
  <si>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</si>
  <si>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</si>
  <si>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</si>
  <si>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</si>
  <si>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</si>
  <si>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</si>
  <si>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</si>
  <si>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</si>
  <si>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</si>
  <si>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</si>
  <si>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</si>
  <si>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</si>
  <si>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</si>
  <si>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</si>
  <si>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</si>
  <si>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</si>
  <si>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</si>
  <si>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</si>
  <si>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</si>
  <si>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</si>
  <si>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</si>
  <si>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</si>
  <si>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</si>
  <si>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</si>
  <si>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</si>
  <si>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</si>
  <si>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</si>
  <si>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</si>
  <si>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</si>
  <si>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</si>
  <si>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</si>
  <si>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</si>
  <si>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</si>
  <si>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</si>
  <si>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</si>
  <si>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</si>
  <si>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</si>
  <si>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</si>
  <si>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</si>
  <si>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</si>
  <si>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</si>
  <si>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</si>
  <si>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</si>
  <si>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</si>
  <si>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</si>
  <si>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</si>
  <si>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</si>
  <si>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</si>
  <si>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</si>
  <si>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</si>
  <si>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</si>
  <si>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</si>
  <si>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</si>
  <si>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</si>
  <si>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</si>
  <si>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</si>
  <si>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</si>
  <si>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</si>
  <si>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</si>
  <si>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</si>
  <si>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</si>
  <si>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</si>
  <si>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</si>
  <si>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</si>
  <si>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</si>
  <si>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</si>
  <si>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</si>
  <si>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</si>
  <si>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</si>
  <si>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</si>
  <si>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</si>
  <si>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</si>
  <si>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</si>
  <si>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</si>
  <si>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</si>
  <si>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</si>
  <si>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</si>
  <si>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</si>
  <si>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</si>
  <si>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</si>
  <si>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</si>
  <si>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</si>
  <si>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</si>
  <si>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</si>
  <si>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</si>
  <si>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</si>
  <si>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</si>
  <si>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</si>
  <si>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</si>
  <si>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</si>
  <si>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</si>
  <si>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</si>
  <si>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</si>
  <si>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</si>
  <si>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</si>
  <si>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</si>
  <si>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</si>
  <si>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</si>
  <si>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</si>
  <si>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</si>
  <si>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</si>
  <si>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</si>
  <si>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</si>
  <si>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</si>
  <si>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</si>
  <si>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</si>
  <si>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</si>
  <si>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</si>
  <si>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</si>
  <si>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</si>
  <si>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</si>
  <si>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</si>
  <si>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</si>
  <si>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</si>
  <si>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</si>
  <si>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</si>
  <si>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</si>
  <si>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</si>
  <si>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</si>
  <si>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</si>
  <si>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</si>
  <si>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</si>
  <si>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</si>
  <si>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</si>
  <si>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</si>
  <si>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</si>
  <si>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</si>
  <si>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</si>
  <si>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</si>
  <si>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</si>
  <si>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</si>
  <si>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</si>
  <si>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</si>
  <si>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</si>
  <si>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</si>
  <si>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</si>
  <si>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</si>
  <si>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</si>
  <si>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</si>
  <si>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</si>
  <si>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</si>
  <si>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</si>
  <si>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</si>
  <si>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</si>
  <si>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</si>
  <si>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</si>
  <si>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</si>
  <si>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</si>
  <si>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</si>
  <si>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</si>
  <si>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</si>
  <si>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</si>
  <si>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</si>
  <si>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</si>
  <si>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</si>
  <si>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</si>
  <si>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</si>
  <si>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</si>
  <si>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</si>
  <si>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</si>
  <si>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</si>
  <si>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</si>
  <si>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</si>
  <si>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</si>
  <si>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</si>
  <si>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</si>
  <si>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</si>
  <si>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</si>
  <si>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</si>
  <si>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</si>
  <si>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</si>
  <si>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</si>
  <si>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</si>
  <si>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</si>
  <si>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</si>
  <si>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</si>
  <si>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</si>
  <si>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</si>
  <si>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</si>
  <si>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</si>
  <si>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</si>
  <si>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</si>
  <si>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</si>
  <si>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</si>
  <si>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</si>
  <si>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</si>
  <si>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</si>
  <si>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</si>
  <si>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</si>
  <si>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</si>
  <si>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</si>
  <si>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</si>
  <si>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</si>
  <si>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</si>
  <si>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</si>
  <si>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</si>
  <si>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</si>
  <si>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</si>
  <si>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</si>
  <si>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</si>
  <si>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</si>
  <si>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</si>
  <si>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</si>
  <si>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</si>
  <si>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</si>
  <si>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</si>
  <si>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</si>
  <si>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</si>
  <si>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</si>
  <si>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</si>
  <si>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</si>
  <si>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</si>
  <si>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</si>
  <si>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</si>
  <si>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</si>
  <si>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</si>
  <si>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</si>
  <si>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</si>
  <si>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</si>
  <si>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</si>
  <si>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</si>
  <si>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</si>
  <si>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</si>
  <si>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</si>
  <si>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</si>
  <si>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</si>
  <si>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</si>
  <si>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</si>
  <si>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</si>
  <si>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</si>
  <si>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</si>
  <si>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</si>
  <si>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</si>
  <si>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</si>
  <si>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</si>
  <si>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</si>
  <si>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</si>
  <si>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</si>
  <si>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</si>
  <si>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</si>
  <si>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</si>
  <si>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</si>
  <si>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</si>
  <si>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</si>
  <si>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</si>
  <si>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</si>
  <si>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</si>
  <si>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</si>
  <si>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</si>
  <si>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</si>
  <si>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</si>
  <si>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</si>
  <si>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</si>
  <si>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</si>
  <si>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</si>
  <si>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</si>
  <si>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</si>
  <si>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</si>
  <si>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</si>
  <si>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</si>
  <si>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</si>
  <si>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</si>
  <si>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</si>
  <si>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</si>
  <si>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</si>
  <si>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</si>
  <si>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</si>
  <si>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</si>
  <si>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</si>
  <si>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</si>
  <si>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</si>
  <si>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</si>
  <si>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</si>
  <si>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</si>
  <si>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</si>
  <si>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</si>
  <si>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</si>
  <si>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</si>
  <si>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</si>
  <si>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</si>
  <si>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</si>
  <si>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</si>
  <si>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</si>
  <si>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</si>
  <si>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</si>
  <si>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</si>
  <si>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</si>
  <si>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</si>
  <si>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</si>
  <si>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</si>
  <si>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</si>
  <si>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</si>
  <si>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</si>
  <si>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</si>
  <si>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</si>
  <si>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</si>
  <si>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</si>
  <si>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</si>
  <si>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</si>
  <si>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</si>
  <si>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</si>
  <si>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</si>
  <si>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</si>
  <si>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</si>
  <si>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</si>
  <si>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</si>
  <si>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</si>
  <si>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</si>
  <si>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</si>
  <si>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</si>
  <si>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</si>
  <si>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</si>
  <si>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</si>
  <si>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</si>
  <si>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</si>
  <si>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</si>
  <si>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</si>
  <si>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</si>
  <si>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</si>
  <si>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</si>
  <si>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</si>
  <si>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</si>
  <si>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</si>
  <si>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</si>
  <si>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</si>
  <si>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</si>
  <si>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</si>
  <si>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</si>
  <si>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</si>
  <si>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</si>
  <si>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</si>
  <si>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</si>
  <si>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</si>
  <si>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</si>
  <si>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</si>
  <si>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</si>
  <si>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</si>
  <si>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</si>
  <si>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</si>
  <si>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</si>
  <si>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</si>
  <si>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</si>
  <si>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</si>
  <si>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</si>
  <si>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</si>
  <si>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</si>
  <si>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</si>
  <si>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</si>
  <si>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</si>
  <si>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</si>
  <si>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</si>
  <si>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</si>
  <si>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</si>
  <si>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</si>
  <si>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</si>
  <si>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</si>
  <si>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</si>
  <si>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</si>
  <si>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</si>
  <si>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</si>
  <si>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</si>
  <si>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</si>
  <si>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</si>
  <si>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</si>
  <si>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</si>
  <si>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</si>
  <si>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</si>
  <si>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</si>
  <si>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</si>
  <si>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</si>
  <si>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</si>
  <si>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</si>
  <si>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</si>
  <si>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</si>
  <si>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</si>
  <si>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</si>
  <si>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</si>
  <si>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</si>
  <si>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</si>
  <si>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</si>
  <si>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</si>
  <si>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</si>
  <si>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</si>
  <si>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</si>
  <si>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</si>
  <si>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</si>
  <si>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</si>
  <si>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</si>
  <si>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</si>
  <si>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</si>
  <si>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</si>
  <si>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</si>
  <si>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</si>
  <si>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</si>
  <si>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</si>
  <si>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</si>
  <si>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</si>
  <si>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</si>
  <si>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</si>
  <si>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</si>
  <si>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</si>
  <si>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</si>
  <si>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</si>
  <si>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</si>
  <si>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</si>
  <si>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</si>
  <si>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</si>
  <si>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</si>
  <si>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</si>
  <si>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</si>
  <si>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</si>
  <si>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</si>
  <si>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</si>
  <si>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</si>
  <si>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</si>
  <si>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</si>
  <si>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</si>
  <si>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</si>
  <si>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</si>
  <si>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</si>
  <si>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</si>
  <si>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</si>
  <si>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</si>
  <si>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</si>
  <si>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</si>
  <si>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</si>
  <si>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</si>
  <si>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</si>
  <si>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</si>
  <si>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</si>
  <si>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</si>
  <si>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</si>
  <si>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</si>
  <si>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</si>
  <si>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</si>
  <si>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</si>
  <si>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</si>
  <si>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</si>
  <si>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</si>
  <si>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</si>
  <si>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</si>
  <si>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</si>
  <si>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</si>
  <si>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</si>
  <si>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</si>
  <si>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</si>
  <si>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</si>
  <si>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</si>
  <si>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</si>
  <si>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</si>
  <si>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</si>
  <si>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</si>
  <si>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</si>
  <si>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</si>
  <si>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</si>
  <si>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</si>
  <si>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</si>
  <si>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</si>
  <si>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</si>
  <si>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</si>
  <si>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</si>
  <si>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</si>
  <si>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</si>
  <si>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</si>
  <si>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</si>
  <si>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</si>
  <si>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</si>
  <si>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</si>
  <si>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</si>
  <si>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</si>
  <si>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</si>
  <si>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</si>
  <si>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</si>
  <si>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</si>
  <si>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</si>
  <si>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</si>
  <si>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</si>
  <si>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</si>
  <si>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</si>
  <si>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</si>
  <si>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</si>
  <si>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</si>
  <si>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</si>
  <si>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</si>
  <si>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</si>
  <si>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</si>
  <si>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</si>
  <si>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</si>
  <si>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</si>
  <si>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</si>
  <si>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</si>
  <si>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</si>
  <si>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</si>
  <si>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</si>
  <si>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</si>
  <si>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</si>
  <si>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</si>
  <si>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</si>
  <si>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</si>
  <si>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</si>
  <si>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</si>
  <si>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</si>
  <si>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</si>
  <si>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</si>
  <si>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</si>
  <si>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</si>
  <si>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</si>
  <si>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</si>
  <si>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</si>
  <si>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</si>
  <si>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</si>
  <si>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</si>
  <si>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</si>
  <si>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</si>
  <si>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</si>
  <si>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</si>
  <si>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</si>
  <si>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</si>
  <si>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</si>
  <si>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</si>
  <si>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</si>
  <si>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</si>
  <si>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</si>
  <si>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</si>
  <si>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</si>
  <si>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</si>
  <si>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</si>
  <si>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</si>
  <si>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</si>
  <si>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</si>
  <si>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</si>
  <si>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</si>
  <si>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</si>
  <si>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</si>
  <si>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</si>
  <si>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</si>
  <si>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</si>
  <si>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</si>
  <si>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</si>
  <si>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</si>
  <si>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</si>
  <si>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</si>
  <si>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</si>
  <si>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</si>
  <si>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</si>
  <si>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</si>
  <si>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</si>
  <si>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</si>
  <si>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</si>
  <si>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</si>
  <si>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</si>
  <si>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</si>
  <si>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</si>
  <si>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</si>
  <si>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</si>
  <si>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</si>
  <si>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</si>
  <si>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</si>
  <si>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</si>
  <si>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</si>
  <si>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</si>
  <si>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</si>
  <si>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</si>
  <si>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</si>
  <si>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</si>
  <si>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</si>
  <si>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</si>
  <si>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</si>
  <si>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</si>
  <si>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</si>
  <si>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</si>
  <si>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</si>
  <si>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</si>
  <si>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</si>
  <si>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</si>
  <si>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</si>
  <si>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</si>
  <si>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</si>
  <si>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</si>
  <si>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</si>
  <si>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</si>
  <si>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</si>
  <si>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</si>
  <si>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</si>
  <si>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</si>
  <si>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</si>
  <si>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</si>
  <si>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</si>
  <si>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</si>
  <si>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</si>
  <si>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</si>
  <si>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</si>
  <si>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</si>
  <si>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</si>
  <si>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</si>
  <si>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</si>
  <si>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</si>
  <si>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</si>
  <si>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</si>
  <si>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</si>
  <si>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</si>
  <si>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</si>
  <si>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</si>
  <si>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</si>
  <si>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</si>
  <si>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</si>
  <si>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</si>
  <si>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</si>
  <si>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</si>
  <si>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</si>
  <si>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</si>
  <si>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</si>
  <si>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</si>
  <si>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</si>
  <si>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</si>
  <si>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</si>
  <si>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</si>
  <si>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</si>
  <si>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</si>
  <si>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</si>
  <si>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</si>
  <si>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</si>
  <si>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</si>
  <si>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</si>
  <si>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</si>
  <si>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</si>
  <si>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</si>
  <si>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</si>
  <si>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</si>
  <si>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</si>
  <si>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</si>
  <si>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</si>
  <si>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</si>
  <si>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</si>
  <si>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</si>
  <si>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</si>
  <si>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</si>
  <si>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</si>
  <si>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</si>
  <si>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</si>
  <si>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</si>
  <si>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</si>
  <si>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</si>
  <si>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</si>
  <si>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</si>
  <si>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</si>
  <si>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</si>
  <si>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</si>
  <si>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</si>
  <si>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</si>
  <si>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</si>
  <si>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</si>
  <si>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</si>
  <si>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</si>
  <si>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</si>
  <si>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</si>
  <si>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</si>
  <si>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</si>
  <si>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</si>
  <si>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</si>
  <si>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</si>
  <si>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</si>
  <si>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</si>
  <si>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</si>
  <si>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</si>
  <si>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</si>
  <si>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</si>
  <si>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</si>
  <si>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</si>
  <si>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</si>
  <si>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</si>
  <si>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</si>
  <si>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</si>
  <si>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</si>
  <si>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</si>
  <si>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</si>
  <si>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</si>
  <si>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</si>
  <si>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</si>
  <si>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</si>
  <si>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</si>
  <si>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</si>
  <si>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</si>
  <si>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</si>
  <si>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</si>
  <si>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</si>
  <si>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</si>
  <si>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</si>
  <si>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</si>
  <si>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</si>
  <si>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</si>
  <si>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</si>
  <si>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</si>
  <si>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</si>
  <si>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</si>
  <si>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</si>
  <si>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</si>
  <si>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</si>
  <si>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</si>
  <si>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</si>
  <si>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</si>
  <si>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</si>
  <si>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</si>
  <si>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</si>
  <si>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</si>
  <si>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</si>
  <si>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</si>
  <si>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</si>
  <si>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</si>
  <si>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</si>
  <si>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</si>
  <si>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</si>
  <si>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</si>
  <si>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</si>
  <si>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</si>
  <si>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</si>
  <si>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</si>
  <si>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</si>
  <si>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</si>
  <si>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</si>
  <si>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</si>
  <si>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</si>
  <si>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</si>
  <si>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</si>
  <si>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</si>
  <si>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</si>
  <si>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</si>
  <si>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</si>
  <si>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</si>
  <si>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</si>
  <si>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</si>
  <si>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</si>
  <si>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</si>
  <si>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</si>
  <si>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</si>
  <si>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</si>
  <si>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</si>
  <si>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</si>
  <si>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</si>
  <si>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</si>
  <si>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</si>
  <si>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</si>
  <si>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</si>
  <si>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</si>
  <si>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</si>
  <si>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</si>
  <si>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</si>
  <si>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</si>
  <si>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</si>
  <si>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</si>
  <si>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</si>
  <si>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</si>
  <si>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</si>
  <si>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</si>
  <si>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</si>
  <si>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</si>
  <si>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</si>
  <si>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</si>
  <si>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</si>
  <si>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</si>
  <si>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</si>
  <si>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</si>
  <si>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</si>
  <si>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</si>
  <si>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</si>
  <si>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</si>
  <si>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</si>
  <si>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</si>
  <si>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</si>
  <si>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</si>
  <si>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</si>
  <si>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</si>
  <si>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</si>
  <si>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</si>
  <si>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</si>
  <si>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</si>
  <si>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</si>
  <si>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</si>
  <si>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</si>
  <si>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</si>
  <si>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</si>
  <si>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</si>
  <si>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</si>
  <si>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</si>
  <si>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</si>
  <si>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</si>
  <si>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</si>
  <si>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</si>
  <si>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</si>
  <si>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</si>
  <si>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</si>
  <si>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</si>
  <si>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</si>
  <si>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</si>
  <si>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</si>
  <si>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</si>
  <si>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</si>
  <si>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</si>
  <si>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</si>
  <si>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</si>
  <si>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</si>
  <si>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</si>
  <si>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</si>
  <si>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</si>
  <si>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</si>
  <si>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</si>
  <si>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</si>
  <si>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</si>
  <si>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</si>
  <si>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</si>
  <si>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</si>
  <si>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</si>
  <si>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</si>
  <si>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</si>
  <si>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</si>
  <si>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</si>
  <si>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</si>
  <si>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</si>
  <si>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</si>
  <si>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</si>
  <si>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</si>
  <si>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</si>
  <si>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</si>
  <si>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</si>
  <si>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</si>
  <si>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</si>
  <si>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</si>
  <si>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</si>
  <si>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</si>
  <si>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</si>
  <si>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</si>
  <si>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</si>
  <si>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</si>
  <si>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</si>
  <si>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</si>
  <si>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</si>
  <si>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</si>
  <si>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</si>
  <si>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</si>
  <si>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</si>
  <si>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</si>
  <si>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</si>
  <si>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</si>
  <si>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</si>
  <si>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</si>
  <si>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</si>
  <si>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</si>
  <si>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</si>
  <si>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</si>
  <si>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</si>
  <si>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</si>
  <si>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</si>
  <si>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</si>
  <si>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</si>
  <si>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</si>
  <si>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</si>
  <si>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</si>
  <si>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</si>
  <si>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</si>
  <si>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</si>
  <si>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</si>
  <si>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</si>
  <si>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</si>
  <si>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</si>
  <si>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</si>
  <si>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</si>
  <si>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</si>
  <si>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</si>
  <si>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</si>
  <si>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</si>
  <si>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</si>
  <si>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</si>
  <si>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</si>
  <si>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</si>
  <si>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</si>
  <si>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</si>
  <si>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</si>
  <si>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</si>
  <si>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</si>
  <si>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</si>
  <si>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</si>
  <si>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</si>
  <si>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</si>
  <si>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</si>
  <si>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</si>
  <si>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</si>
  <si>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</si>
  <si>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</si>
  <si>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</si>
  <si>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</si>
  <si>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</si>
  <si>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</si>
  <si>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</si>
  <si>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</si>
  <si>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</si>
  <si>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</si>
  <si>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</si>
  <si>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</si>
  <si>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</si>
  <si>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</si>
  <si>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</si>
  <si>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</si>
  <si>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</si>
  <si>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</si>
  <si>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</si>
  <si>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</si>
  <si>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</si>
  <si>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</si>
  <si>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</si>
  <si>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</si>
  <si>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</si>
  <si>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</si>
  <si>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</si>
  <si>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</si>
  <si>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</si>
  <si>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</si>
  <si>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</si>
  <si>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</si>
  <si>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</si>
  <si>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</si>
  <si>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</si>
  <si>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</si>
  <si>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</si>
  <si>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</si>
  <si>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</si>
  <si>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</si>
  <si>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</si>
  <si>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</si>
  <si>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</si>
  <si>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</si>
  <si>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</si>
  <si>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</si>
  <si>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</si>
  <si>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</si>
  <si>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</si>
  <si>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</si>
  <si>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</si>
  <si>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</si>
  <si>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</si>
  <si>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</si>
  <si>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</si>
  <si>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</si>
  <si>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</si>
  <si>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</si>
  <si>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</si>
  <si>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</si>
  <si>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</si>
  <si>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</si>
  <si>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</si>
  <si>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</si>
  <si>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</si>
  <si>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</si>
  <si>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</si>
  <si>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</si>
  <si>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</si>
  <si>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</si>
  <si>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</si>
  <si>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</si>
  <si>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</si>
  <si>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</si>
  <si>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</si>
  <si>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</si>
  <si>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</si>
  <si>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</si>
  <si>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</si>
  <si>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</si>
  <si>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</si>
  <si>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</si>
  <si>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</si>
  <si>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</si>
  <si>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</si>
  <si>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</si>
  <si>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</si>
  <si>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</si>
  <si>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</si>
  <si>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</si>
  <si>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</si>
  <si>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</si>
  <si>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</si>
  <si>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</si>
  <si>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</si>
  <si>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</si>
  <si>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</si>
  <si>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</si>
  <si>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</si>
  <si>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</si>
  <si>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</si>
  <si>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</si>
  <si>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</si>
  <si>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</si>
  <si>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</si>
  <si>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</si>
  <si>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</si>
  <si>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</si>
  <si>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</si>
  <si>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</si>
  <si>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</si>
  <si>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</si>
  <si>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</si>
  <si>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</si>
  <si>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</si>
  <si>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</si>
  <si>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</si>
  <si>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</si>
  <si>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</si>
  <si>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</si>
  <si>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</si>
  <si>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</si>
  <si>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</si>
  <si>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</si>
  <si>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</si>
  <si>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</si>
  <si>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</si>
  <si>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</si>
  <si>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</si>
  <si>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</si>
  <si>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</si>
  <si>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</si>
  <si>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</si>
  <si>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</si>
  <si>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</si>
  <si>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</si>
  <si>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</si>
  <si>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</si>
  <si>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</si>
  <si>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</si>
  <si>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</si>
  <si>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</si>
  <si>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</si>
  <si>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</si>
  <si>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</si>
  <si>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</si>
  <si>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</si>
  <si>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</si>
  <si>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</si>
  <si>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</si>
  <si>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</si>
  <si>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</si>
  <si>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</si>
  <si>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</si>
  <si>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</si>
  <si>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</si>
  <si>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</si>
  <si>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</si>
  <si>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</si>
  <si>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</si>
  <si>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</si>
  <si>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</si>
  <si>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</si>
  <si>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</si>
  <si>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</si>
  <si>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</si>
  <si>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</si>
  <si>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</si>
  <si>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</si>
  <si>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</si>
  <si>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</si>
  <si>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</si>
  <si>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</si>
  <si>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</si>
  <si>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</si>
  <si>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</si>
  <si>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</si>
  <si>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</si>
  <si>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</si>
  <si>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</si>
  <si>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</si>
  <si>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</si>
  <si>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</si>
  <si>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</si>
  <si>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</si>
  <si>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</si>
  <si>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</si>
  <si>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</si>
  <si>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</si>
  <si>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</si>
  <si>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</si>
  <si>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</si>
  <si>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</si>
  <si>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</si>
  <si>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</si>
  <si>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</si>
  <si>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</si>
  <si>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</si>
  <si>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</si>
  <si>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</si>
  <si>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</si>
  <si>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</si>
  <si>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</si>
  <si>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</si>
  <si>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</si>
  <si>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</si>
  <si>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</si>
  <si>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</si>
  <si>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</si>
  <si>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</si>
  <si>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</si>
  <si>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</si>
  <si>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</si>
  <si>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</si>
  <si>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</si>
  <si>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</si>
  <si>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</si>
  <si>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</si>
  <si>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</si>
  <si>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</si>
  <si>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</si>
  <si>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</si>
  <si>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</si>
  <si>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</si>
  <si>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</si>
  <si>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</si>
  <si>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</si>
  <si>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</si>
  <si>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</si>
  <si>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</si>
  <si>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</si>
  <si>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</si>
  <si>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</si>
  <si>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</si>
  <si>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</si>
  <si>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</si>
  <si>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</si>
  <si>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</si>
  <si>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</si>
  <si>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</si>
  <si>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</si>
  <si>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</si>
  <si>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</si>
  <si>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</si>
  <si>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</si>
  <si>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</si>
  <si>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</si>
  <si>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</si>
  <si>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</si>
  <si>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</si>
  <si>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</si>
  <si>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</si>
  <si>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</si>
  <si>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</si>
  <si>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</si>
  <si>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</si>
  <si>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</si>
  <si>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</si>
  <si>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</si>
  <si>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</si>
  <si>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</si>
  <si>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</si>
  <si>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</si>
  <si>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</si>
  <si>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</si>
  <si>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</si>
  <si>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</si>
  <si>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</si>
  <si>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</si>
  <si>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</si>
  <si>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</si>
  <si>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</si>
  <si>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</si>
  <si>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</si>
  <si>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</si>
  <si>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</si>
  <si>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</si>
  <si>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</si>
  <si>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</si>
  <si>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</si>
  <si>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</si>
  <si>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</si>
  <si>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</si>
  <si>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</si>
  <si>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</si>
  <si>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</si>
  <si>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</si>
  <si>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</si>
  <si>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</si>
  <si>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</si>
  <si>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</si>
  <si>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</si>
  <si>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</si>
  <si>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</si>
  <si>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</si>
  <si>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</si>
  <si>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</si>
  <si>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</si>
  <si>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</si>
  <si>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</si>
  <si>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</si>
  <si>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</si>
  <si>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</si>
  <si>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</si>
  <si>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</si>
  <si>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</si>
  <si>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</si>
  <si>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</si>
  <si>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</si>
  <si>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</si>
  <si>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</si>
  <si>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</si>
  <si>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</si>
  <si>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</si>
  <si>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</si>
  <si>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</si>
  <si>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</si>
  <si>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</si>
  <si>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</si>
  <si>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</si>
  <si>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</si>
  <si>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</si>
  <si>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</si>
  <si>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</si>
  <si>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</si>
  <si>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</si>
  <si>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</si>
  <si>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</si>
  <si>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</si>
  <si>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</si>
  <si>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</si>
  <si>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</si>
  <si>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</si>
  <si>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</si>
  <si>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</si>
  <si>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</si>
  <si>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</si>
  <si>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</si>
  <si>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</si>
  <si>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</si>
  <si>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</si>
  <si>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</si>
  <si>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</si>
  <si>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</si>
  <si>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</si>
  <si>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</si>
  <si>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</si>
  <si>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</si>
  <si>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</si>
  <si>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</si>
  <si>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</si>
  <si>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</si>
  <si>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</si>
  <si>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</si>
  <si>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</si>
  <si>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</si>
  <si>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</si>
  <si>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</si>
  <si>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</si>
  <si>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</si>
  <si>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</si>
  <si>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</si>
  <si>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</si>
  <si>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</si>
  <si>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</si>
  <si>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</si>
  <si>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</si>
  <si>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</si>
  <si>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</si>
  <si>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</si>
  <si>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</si>
  <si>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</si>
  <si>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</si>
  <si>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</si>
  <si>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</si>
  <si>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</si>
  <si>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</si>
  <si>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</si>
  <si>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</si>
  <si>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</si>
  <si>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</si>
  <si>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</si>
  <si>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</si>
  <si>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</si>
  <si>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</si>
  <si>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</si>
  <si>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</si>
  <si>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</si>
  <si>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</si>
  <si>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</si>
  <si>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</si>
  <si>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</si>
  <si>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</si>
  <si>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</si>
  <si>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</si>
  <si>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</si>
  <si>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</si>
  <si>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</si>
  <si>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</si>
  <si>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</si>
  <si>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</si>
  <si>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</si>
  <si>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</si>
  <si>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</si>
  <si>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</si>
  <si>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</si>
  <si>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</si>
  <si>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</si>
  <si>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</si>
  <si>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</si>
  <si>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</si>
  <si>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</si>
  <si>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</si>
  <si>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</si>
  <si>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</si>
  <si>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</si>
  <si>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</si>
  <si>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</si>
  <si>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</si>
  <si>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</si>
  <si>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</si>
  <si>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</si>
  <si>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</si>
  <si>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</si>
  <si>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</si>
  <si>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</si>
  <si>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</si>
  <si>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</si>
  <si>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</si>
  <si>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</si>
  <si>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</si>
  <si>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</si>
  <si>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</si>
  <si>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</si>
  <si>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</si>
  <si>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</si>
  <si>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</si>
  <si>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</si>
  <si>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</si>
  <si>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</si>
  <si>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</si>
  <si>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</si>
  <si>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</si>
  <si>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</si>
  <si>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</si>
  <si>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</si>
  <si>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</si>
  <si>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</si>
  <si>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</si>
  <si>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</si>
  <si>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</si>
  <si>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</si>
  <si>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</si>
  <si>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</si>
  <si>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</si>
  <si>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</si>
  <si>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</si>
  <si>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</si>
  <si>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</si>
  <si>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</si>
  <si>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</si>
  <si>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</si>
  <si>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</si>
  <si>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</si>
  <si>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</si>
  <si>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</si>
  <si>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</si>
  <si>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</si>
  <si>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</si>
  <si>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</si>
  <si>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</si>
  <si>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</si>
  <si>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</si>
  <si>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</si>
  <si>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</si>
  <si>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</si>
  <si>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</si>
  <si>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</si>
  <si>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</si>
  <si>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</si>
  <si>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</si>
  <si>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</si>
  <si>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</si>
  <si>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</si>
  <si>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</si>
  <si>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</si>
  <si>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</si>
  <si>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</si>
  <si>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</si>
  <si>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</si>
  <si>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</si>
  <si>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</si>
  <si>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</si>
  <si>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</si>
  <si>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</si>
  <si>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</si>
  <si>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</si>
  <si>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</si>
  <si>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</si>
  <si>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</si>
  <si>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</si>
  <si>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</si>
  <si>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</si>
  <si>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</si>
  <si>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</si>
  <si>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</si>
  <si>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</si>
  <si>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</si>
  <si>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</si>
  <si>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</si>
  <si>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</si>
  <si>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</si>
  <si>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</si>
  <si>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</si>
  <si>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</si>
  <si>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</si>
  <si>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</si>
  <si>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</si>
  <si>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</si>
  <si>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</si>
  <si>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</si>
  <si>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</si>
  <si>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</si>
  <si>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</si>
  <si>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</si>
  <si>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</si>
  <si>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</si>
  <si>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</si>
  <si>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</si>
  <si>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</si>
  <si>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</si>
  <si>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</si>
  <si>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</si>
  <si>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</si>
  <si>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</si>
  <si>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</si>
  <si>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</si>
  <si>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</si>
  <si>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</si>
  <si>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</si>
  <si>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</si>
  <si>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</si>
  <si>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</si>
  <si>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</si>
  <si>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</si>
  <si>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</si>
  <si>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</si>
  <si>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</si>
  <si>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</si>
  <si>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</si>
  <si>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</si>
  <si>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</si>
  <si>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</si>
  <si>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</si>
  <si>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</si>
  <si>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</si>
  <si>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</si>
  <si>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</si>
  <si>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</si>
  <si>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</si>
  <si>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</si>
  <si>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</si>
  <si>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</si>
  <si>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</si>
  <si>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</si>
  <si>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</si>
  <si>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</si>
  <si>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</si>
  <si>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</si>
  <si>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</si>
  <si>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</si>
  <si>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</si>
  <si>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</si>
  <si>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</si>
  <si>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</si>
  <si>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</si>
  <si>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</si>
  <si>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</si>
  <si>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</si>
  <si>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</si>
  <si>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</si>
  <si>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</si>
  <si>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</si>
  <si>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</si>
  <si>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</si>
  <si>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</si>
  <si>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</si>
  <si>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</si>
  <si>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</si>
  <si>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</si>
  <si>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</si>
  <si>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</si>
  <si>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</si>
  <si>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</si>
  <si>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</si>
  <si>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</si>
  <si>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</si>
  <si>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</si>
  <si>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</si>
  <si>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</si>
  <si>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</si>
  <si>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</si>
  <si>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</si>
  <si>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</si>
  <si>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</si>
  <si>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</si>
  <si>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</si>
  <si>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</si>
  <si>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</si>
  <si>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</si>
  <si>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</si>
  <si>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</si>
  <si>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</si>
  <si>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</si>
  <si>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</si>
  <si>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</si>
  <si>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</si>
  <si>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</si>
  <si>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</si>
  <si>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</si>
  <si>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</si>
  <si>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</si>
  <si>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</si>
  <si>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</si>
  <si>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</si>
  <si>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</si>
  <si>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</si>
  <si>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</si>
  <si>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</si>
  <si>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</si>
  <si>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</si>
  <si>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</si>
  <si>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</si>
  <si>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</si>
  <si>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</si>
  <si>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</si>
  <si>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</si>
  <si>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</si>
  <si>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</si>
  <si>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</si>
  <si>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</si>
  <si>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</si>
  <si>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</si>
  <si>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</si>
  <si>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</si>
  <si>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</si>
  <si>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</si>
  <si>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</si>
  <si>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</si>
  <si>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</si>
  <si>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</si>
  <si>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</si>
  <si>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</si>
  <si>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</si>
  <si>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</si>
  <si>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</si>
  <si>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</si>
  <si>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</si>
  <si>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</si>
  <si>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</si>
  <si>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</si>
  <si>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</si>
  <si>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</si>
  <si>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</si>
  <si>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</si>
  <si>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</si>
  <si>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</si>
  <si>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</si>
  <si>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</si>
  <si>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</si>
  <si>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</si>
  <si>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</si>
  <si>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</si>
  <si>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</si>
  <si>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</si>
  <si>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</si>
  <si>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</si>
  <si>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</si>
  <si>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</si>
  <si>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</si>
  <si>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</si>
  <si>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</si>
  <si>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</si>
  <si>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</si>
  <si>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</si>
  <si>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</si>
  <si>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</si>
  <si>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</si>
  <si>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</si>
  <si>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</si>
  <si>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</si>
  <si>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</si>
  <si>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</si>
  <si>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</si>
  <si>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</si>
  <si>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</si>
  <si>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</si>
  <si>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</si>
  <si>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</si>
  <si>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</si>
  <si>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</si>
  <si>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</si>
  <si>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</si>
  <si>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</si>
  <si>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</si>
  <si>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</si>
  <si>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</si>
  <si>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</si>
  <si>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</si>
  <si>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</si>
  <si>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</si>
  <si>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</si>
  <si>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</si>
  <si>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</si>
  <si>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</si>
  <si>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</si>
  <si>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</si>
  <si>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</si>
  <si>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</si>
  <si>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</si>
  <si>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</si>
  <si>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</si>
  <si>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</si>
  <si>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</si>
  <si>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</si>
  <si>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</si>
  <si>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</si>
  <si>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</si>
  <si>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</si>
  <si>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</si>
  <si>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</si>
  <si>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</si>
  <si>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</si>
  <si>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</si>
  <si>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</si>
  <si>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</si>
  <si>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</si>
  <si>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</si>
  <si>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</si>
  <si>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</si>
  <si>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</si>
  <si>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</si>
  <si>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</si>
  <si>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</si>
  <si>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</si>
  <si>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</si>
  <si>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</si>
  <si>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</si>
  <si>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</si>
  <si>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</si>
  <si>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</si>
  <si>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</si>
  <si>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</si>
  <si>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</si>
  <si>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</si>
  <si>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</si>
  <si>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</si>
  <si>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</si>
  <si>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</si>
  <si>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</si>
  <si>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</si>
  <si>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</si>
  <si>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</si>
  <si>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</si>
  <si>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</si>
  <si>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</si>
  <si>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</si>
  <si>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</si>
  <si>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</si>
  <si>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</si>
  <si>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</si>
  <si>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</si>
  <si>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</si>
  <si>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</si>
  <si>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</si>
  <si>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</si>
  <si>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</si>
  <si>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</si>
  <si>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</si>
  <si>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</si>
  <si>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</si>
  <si>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</si>
  <si>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</si>
  <si>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</si>
  <si>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</si>
  <si>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</si>
  <si>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</si>
  <si>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</si>
  <si>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</si>
  <si>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</si>
  <si>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</si>
  <si>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</si>
  <si>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</si>
  <si>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</si>
  <si>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</si>
  <si>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</si>
  <si>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</si>
  <si>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</si>
  <si>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</si>
  <si>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</si>
  <si>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</si>
  <si>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</si>
  <si>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</si>
  <si>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</si>
  <si>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</si>
  <si>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</si>
  <si>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</si>
  <si>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</si>
  <si>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</si>
  <si>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</si>
  <si>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</si>
  <si>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</si>
  <si>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</si>
  <si>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</si>
  <si>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</si>
  <si>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</si>
  <si>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</si>
  <si>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</si>
  <si>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</si>
  <si>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</si>
  <si>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</si>
  <si>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</si>
  <si>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</si>
  <si>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</si>
  <si>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</si>
  <si>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</si>
  <si>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</si>
  <si>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</si>
  <si>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</si>
  <si>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</si>
  <si>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</si>
  <si>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</si>
  <si>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</si>
  <si>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</si>
  <si>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</si>
  <si>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</si>
  <si>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</si>
  <si>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</si>
  <si>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</si>
  <si>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</si>
  <si>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</si>
  <si>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</si>
  <si>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</si>
  <si>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</si>
  <si>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</si>
  <si>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</si>
  <si>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</si>
  <si>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</si>
  <si>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</si>
  <si>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</si>
  <si>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</si>
  <si>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</si>
  <si>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</si>
  <si>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</si>
  <si>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</si>
  <si>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</si>
  <si>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</si>
  <si>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</si>
  <si>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</si>
  <si>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</si>
  <si>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</si>
  <si>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</si>
  <si>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</si>
  <si>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</si>
  <si>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</si>
  <si>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</si>
  <si>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</si>
  <si>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</si>
  <si>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</si>
  <si>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</si>
  <si>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</si>
  <si>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</si>
  <si>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</si>
  <si>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</si>
  <si>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</si>
  <si>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</si>
  <si>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</si>
  <si>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</si>
  <si>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</si>
  <si>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</si>
  <si>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</si>
  <si>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</si>
  <si>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</si>
  <si>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</si>
  <si>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</si>
  <si>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</si>
  <si>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</si>
  <si>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</si>
  <si>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</si>
  <si>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</si>
  <si>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</si>
  <si>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</si>
  <si>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</si>
  <si>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</si>
  <si>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</si>
  <si>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</si>
  <si>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</si>
  <si>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</si>
  <si>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</si>
  <si>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</si>
  <si>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</si>
  <si>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</si>
  <si>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</si>
  <si>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</si>
  <si>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</si>
  <si>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</si>
  <si>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</si>
  <si>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</si>
  <si>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</si>
  <si>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</si>
  <si>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</si>
  <si>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</si>
  <si>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</si>
  <si>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</si>
  <si>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</si>
  <si>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</si>
  <si>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</si>
  <si>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</si>
  <si>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</si>
  <si>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</si>
  <si>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</si>
  <si>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</si>
  <si>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</si>
  <si>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</si>
  <si>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</si>
  <si>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</si>
  <si>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</si>
  <si>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</si>
  <si>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</si>
  <si>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</si>
  <si>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</si>
  <si>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</si>
  <si>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</si>
  <si>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</si>
  <si>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</si>
  <si>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</si>
  <si>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</si>
  <si>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</si>
  <si>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</si>
  <si>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</si>
  <si>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</si>
  <si>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</si>
  <si>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</si>
  <si>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</si>
  <si>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</si>
  <si>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</si>
  <si>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</si>
  <si>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</si>
  <si>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</si>
  <si>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</si>
  <si>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</si>
  <si>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</si>
  <si>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</si>
  <si>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</si>
  <si>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</si>
  <si>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</si>
  <si>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</si>
  <si>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</si>
  <si>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</si>
  <si>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</si>
  <si>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</si>
  <si>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</si>
  <si>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</si>
  <si>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</si>
  <si>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</si>
  <si>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</si>
  <si>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</si>
  <si>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</si>
  <si>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</si>
  <si>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</si>
  <si>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</si>
  <si>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</si>
  <si>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</si>
  <si>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</si>
  <si>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</si>
  <si>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</si>
  <si>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</si>
  <si>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</si>
  <si>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</si>
  <si>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</si>
  <si>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</si>
  <si>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</si>
  <si>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</si>
  <si>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</si>
  <si>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</si>
  <si>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</si>
  <si>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</si>
  <si>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</si>
  <si>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</si>
  <si>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</si>
  <si>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</si>
  <si>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</si>
  <si>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</si>
  <si>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</si>
  <si>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</si>
  <si>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</si>
  <si>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</si>
  <si>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</si>
  <si>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</si>
  <si>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</si>
  <si>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</si>
  <si>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</si>
  <si>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</si>
  <si>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</si>
  <si>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</si>
  <si>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</si>
  <si>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</si>
  <si>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</si>
  <si>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</si>
  <si>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</si>
  <si>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</si>
  <si>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</si>
  <si>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</si>
  <si>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</si>
  <si>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</si>
  <si>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</si>
  <si>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</si>
  <si>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</si>
  <si>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</si>
  <si>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</si>
  <si>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</si>
  <si>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</si>
  <si>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</si>
  <si>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</si>
  <si>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</si>
  <si>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</si>
  <si>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</si>
  <si>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</si>
  <si>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</si>
  <si>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</si>
  <si>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</si>
  <si>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</si>
  <si>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</si>
  <si>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</si>
  <si>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</si>
  <si>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</si>
  <si>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</si>
  <si>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</si>
  <si>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</si>
  <si>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</si>
  <si>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</si>
  <si>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</si>
  <si>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</si>
  <si>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</si>
  <si>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</si>
  <si>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</si>
  <si>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</si>
  <si>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</si>
  <si>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</si>
  <si>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</si>
  <si>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</si>
  <si>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</si>
  <si>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</si>
  <si>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</si>
  <si>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</si>
  <si>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</si>
  <si>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</si>
  <si>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</si>
  <si>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</si>
  <si>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</si>
  <si>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</si>
  <si>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</si>
  <si>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</si>
  <si>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</si>
  <si>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</si>
  <si>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</si>
  <si>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</si>
  <si>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</si>
  <si>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</si>
  <si>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</si>
  <si>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</si>
  <si>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</si>
  <si>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</si>
  <si>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</si>
  <si>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</si>
  <si>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</si>
  <si>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</si>
  <si>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</si>
  <si>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</si>
  <si>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</si>
  <si>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</si>
  <si>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</si>
  <si>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</si>
  <si>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</si>
  <si>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</si>
  <si>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</si>
  <si>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</si>
  <si>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</si>
  <si>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</si>
  <si>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</si>
  <si>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</si>
  <si>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</si>
  <si>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</si>
  <si>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</si>
  <si>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</si>
  <si>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</si>
  <si>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</si>
  <si>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</si>
  <si>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</si>
  <si>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</si>
  <si>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</si>
  <si>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</si>
  <si>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</si>
  <si>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</si>
  <si>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</si>
  <si>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</si>
  <si>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</si>
  <si>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</si>
  <si>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</si>
  <si>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</si>
  <si>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</si>
  <si>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</si>
  <si>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</si>
  <si>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</si>
  <si>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</si>
  <si>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</si>
  <si>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</si>
  <si>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</si>
  <si>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</si>
  <si>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</si>
  <si>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</si>
  <si>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</si>
  <si>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</si>
  <si>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</si>
  <si>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</si>
  <si>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</si>
  <si>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</si>
  <si>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</si>
  <si>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</si>
  <si>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</si>
  <si>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</si>
  <si>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</si>
  <si>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</si>
  <si>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</si>
  <si>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</si>
  <si>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</si>
  <si>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</si>
  <si>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</si>
  <si>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</si>
  <si>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</si>
  <si>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</si>
  <si>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</si>
  <si>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</si>
  <si>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</si>
  <si>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</si>
  <si>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</si>
  <si>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</si>
  <si>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</si>
  <si>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</si>
  <si>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</si>
  <si>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</si>
  <si>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</si>
  <si>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</si>
  <si>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</si>
  <si>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</si>
  <si>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</si>
  <si>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</si>
  <si>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</si>
  <si>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</si>
  <si>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</si>
  <si>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</si>
  <si>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</si>
  <si>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</si>
  <si>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</si>
  <si>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</si>
  <si>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</si>
  <si>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</si>
  <si>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</si>
  <si>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</si>
  <si>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</si>
  <si>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</si>
  <si>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</si>
  <si>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</si>
  <si>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</si>
  <si>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</si>
  <si>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</si>
  <si>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</si>
  <si>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</si>
  <si>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</si>
  <si>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</si>
  <si>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</si>
  <si>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</si>
  <si>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</si>
  <si>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</si>
  <si>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</si>
  <si>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</si>
  <si>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</si>
  <si>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</si>
  <si>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</si>
  <si>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</si>
  <si>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</si>
  <si>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</si>
  <si>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</si>
  <si>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</si>
  <si>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</si>
  <si>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</si>
  <si>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</si>
  <si>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</si>
  <si>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</si>
  <si>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</si>
  <si>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</si>
  <si>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</si>
  <si>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</si>
  <si>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</si>
  <si>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</si>
  <si>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</si>
  <si>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</si>
  <si>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</si>
  <si>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</si>
  <si>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</si>
  <si>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</si>
  <si>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</si>
  <si>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</si>
  <si>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</si>
  <si>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</si>
  <si>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</si>
  <si>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</si>
  <si>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</si>
  <si>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</si>
  <si>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</si>
  <si>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</si>
  <si>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</si>
  <si>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</si>
  <si>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</si>
  <si>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</si>
  <si>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</si>
  <si>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</si>
  <si>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</si>
  <si>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</si>
  <si>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</si>
  <si>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</si>
  <si>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</si>
  <si>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</si>
  <si>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</si>
  <si>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</si>
  <si>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</si>
  <si>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</si>
  <si>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</si>
  <si>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</si>
  <si>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</si>
  <si>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</si>
  <si>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</si>
  <si>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</si>
  <si>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</si>
  <si>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</si>
  <si>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</si>
  <si>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</si>
  <si>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</si>
  <si>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</si>
  <si>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</si>
  <si>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</si>
  <si>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</si>
  <si>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</si>
  <si>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</si>
  <si>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</si>
  <si>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</si>
  <si>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</si>
  <si>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</si>
  <si>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</si>
  <si>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</si>
  <si>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</si>
  <si>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</si>
  <si>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</si>
  <si>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</si>
  <si>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</si>
  <si>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</si>
  <si>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</si>
  <si>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</si>
  <si>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</si>
  <si>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</si>
  <si>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</si>
  <si>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</si>
  <si>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</si>
  <si>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</si>
  <si>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</si>
  <si>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</si>
  <si>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</si>
  <si>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</si>
  <si>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</si>
  <si>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</si>
  <si>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</si>
  <si>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</si>
  <si>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</si>
  <si>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</si>
  <si>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</si>
  <si>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</si>
  <si>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</si>
  <si>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</si>
  <si>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</si>
  <si>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</si>
  <si>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</si>
  <si>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</si>
  <si>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</si>
  <si>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</si>
  <si>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</si>
  <si>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</si>
  <si>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</si>
  <si>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</si>
  <si>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</si>
  <si>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</si>
  <si>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</si>
  <si>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</si>
  <si>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</si>
  <si>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</si>
  <si>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</si>
  <si>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</si>
  <si>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</si>
  <si>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</si>
  <si>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</si>
  <si>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</si>
  <si>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</si>
  <si>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</si>
  <si>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</si>
  <si>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</si>
  <si>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</si>
  <si>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</si>
  <si>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</si>
  <si>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</si>
  <si>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</si>
  <si>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</si>
  <si>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</si>
  <si>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</si>
  <si>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</si>
  <si>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</si>
  <si>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</si>
  <si>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</si>
  <si>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</si>
  <si>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</si>
  <si>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</si>
  <si>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</si>
  <si>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</si>
  <si>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</si>
  <si>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</si>
  <si>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</si>
  <si>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</si>
  <si>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</si>
  <si>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</si>
  <si>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</si>
  <si>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</si>
  <si>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</si>
  <si>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</si>
  <si>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</si>
  <si>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</si>
  <si>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</si>
  <si>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</si>
  <si>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</si>
  <si>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</si>
  <si>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</si>
  <si>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</si>
  <si>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</si>
  <si>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</si>
  <si>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</si>
  <si>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</si>
  <si>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</si>
  <si>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</si>
  <si>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</si>
  <si>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</si>
  <si>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</si>
  <si>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</si>
  <si>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</si>
  <si>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</si>
  <si>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</si>
  <si>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</si>
  <si>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</si>
  <si>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</si>
  <si>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</si>
  <si>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</si>
  <si>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</si>
  <si>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</si>
  <si>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</si>
  <si>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</si>
  <si>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</si>
  <si>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</si>
  <si>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</si>
  <si>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</si>
  <si>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</si>
  <si>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</si>
  <si>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</si>
  <si>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</si>
  <si>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</si>
  <si>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</si>
  <si>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</si>
  <si>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</si>
  <si>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</si>
  <si>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</si>
  <si>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</si>
  <si>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</si>
  <si>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</si>
  <si>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</si>
  <si>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</si>
  <si>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</si>
  <si>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</si>
  <si>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</si>
  <si>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</si>
  <si>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</si>
  <si>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</si>
  <si>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</si>
  <si>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</si>
  <si>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</si>
  <si>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</si>
  <si>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</si>
  <si>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</si>
  <si>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</si>
  <si>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</si>
  <si>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</si>
  <si>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</si>
  <si>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</si>
  <si>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</si>
  <si>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</si>
  <si>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</si>
  <si>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</si>
  <si>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</si>
  <si>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</si>
  <si>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</si>
  <si>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</si>
  <si>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</si>
  <si>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</si>
  <si>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</si>
  <si>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</si>
  <si>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</si>
  <si>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</si>
  <si>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</si>
  <si>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</si>
  <si>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</si>
  <si>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</si>
  <si>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</si>
  <si>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</si>
  <si>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</si>
  <si>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</si>
  <si>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</si>
  <si>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</si>
  <si>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</si>
  <si>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</si>
  <si>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</si>
  <si>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</si>
  <si>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</si>
  <si>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</si>
  <si>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</si>
  <si>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</si>
  <si>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</si>
  <si>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</si>
  <si>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</si>
  <si>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</si>
  <si>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</si>
  <si>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</si>
  <si>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</si>
  <si>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</si>
  <si>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</si>
  <si>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</si>
  <si>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</si>
  <si>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</si>
  <si>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</si>
  <si>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</si>
  <si>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</si>
  <si>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</si>
  <si>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</si>
  <si>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</si>
  <si>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</si>
  <si>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</si>
  <si>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</si>
  <si>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</si>
  <si>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</si>
  <si>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</si>
  <si>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</si>
  <si>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</si>
  <si>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</si>
  <si>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</si>
  <si>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</si>
  <si>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</si>
  <si>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</si>
  <si>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</si>
  <si>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</si>
  <si>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</si>
  <si>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</si>
  <si>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</si>
  <si>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</si>
  <si>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</si>
  <si>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</si>
  <si>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</si>
  <si>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</si>
  <si>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</si>
  <si>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</si>
  <si>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</si>
  <si>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</si>
  <si>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</si>
  <si>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</si>
  <si>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</si>
  <si>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</si>
  <si>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</si>
  <si>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</si>
  <si>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</si>
  <si>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</si>
  <si>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</si>
  <si>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</si>
  <si>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</si>
  <si>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</si>
  <si>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</si>
  <si>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</si>
  <si>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</si>
  <si>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</si>
  <si>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</si>
  <si>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</si>
  <si>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</si>
  <si>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</si>
  <si>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</si>
  <si>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</si>
  <si>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</si>
  <si>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</si>
  <si>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</si>
  <si>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</si>
  <si>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</si>
  <si>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</si>
  <si>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</si>
  <si>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</si>
  <si>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</si>
  <si>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</si>
  <si>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</si>
  <si>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</si>
  <si>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</si>
  <si>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</si>
  <si>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</si>
  <si>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</si>
  <si>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</si>
  <si>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</si>
  <si>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</si>
  <si>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</si>
  <si>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</si>
  <si>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</si>
  <si>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</si>
  <si>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</si>
  <si>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</si>
  <si>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</si>
  <si>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</si>
  <si>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</si>
  <si>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</si>
  <si>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</si>
  <si>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</si>
  <si>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</si>
  <si>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</si>
  <si>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</si>
  <si>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</si>
  <si>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</si>
  <si>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</si>
  <si>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</si>
  <si>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</si>
  <si>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</si>
  <si>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</si>
  <si>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</si>
  <si>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</si>
  <si>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</si>
  <si>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</si>
  <si>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</si>
  <si>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</si>
  <si>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</si>
  <si>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</si>
  <si>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</si>
  <si>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</si>
  <si>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</si>
  <si>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</si>
  <si>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</si>
  <si>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</si>
  <si>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</si>
  <si>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</si>
  <si>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</si>
  <si>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</si>
  <si>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</si>
  <si>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</si>
  <si>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</si>
  <si>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</si>
  <si>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</si>
  <si>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</si>
  <si>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</si>
  <si>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</si>
  <si>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</si>
  <si>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</si>
  <si>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</si>
  <si>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</si>
  <si>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</si>
  <si>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</si>
  <si>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</si>
  <si>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</si>
  <si>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</si>
  <si>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</si>
  <si>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</si>
  <si>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</si>
  <si>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</si>
  <si>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</si>
  <si>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</si>
  <si>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</si>
  <si>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</si>
  <si>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</si>
  <si>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</si>
  <si>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</si>
  <si>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</si>
  <si>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</si>
  <si>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</si>
  <si>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</si>
  <si>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</si>
  <si>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</si>
  <si>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</si>
  <si>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</si>
  <si>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</si>
  <si>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</si>
  <si>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</si>
  <si>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</si>
  <si>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</si>
  <si>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</si>
  <si>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</si>
  <si>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</si>
  <si>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</si>
  <si>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</si>
  <si>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</si>
  <si>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</si>
  <si>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</si>
  <si>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</si>
  <si>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</si>
  <si>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</si>
  <si>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</si>
  <si>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</si>
  <si>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</si>
  <si>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</si>
  <si>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</si>
  <si>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</si>
  <si>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</si>
  <si>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</si>
  <si>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</si>
  <si>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</si>
  <si>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</si>
  <si>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</si>
  <si>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</si>
  <si>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</si>
  <si>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</si>
  <si>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</si>
  <si>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</si>
  <si>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</si>
  <si>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</si>
  <si>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</si>
  <si>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</si>
  <si>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</si>
  <si>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</si>
  <si>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</si>
  <si>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</si>
  <si>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</si>
  <si>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</si>
  <si>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</si>
  <si>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</si>
  <si>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</si>
  <si>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</si>
  <si>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</si>
  <si>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</si>
  <si>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</si>
  <si>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</si>
  <si>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</si>
  <si>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</si>
  <si>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</si>
  <si>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</si>
  <si>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</si>
  <si>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</si>
  <si>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</si>
  <si>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</si>
  <si>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</si>
  <si>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</si>
  <si>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</si>
  <si>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</si>
  <si>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</si>
  <si>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</si>
  <si>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</si>
  <si>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</si>
  <si>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</si>
  <si>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</si>
  <si>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</si>
  <si>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</si>
  <si>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</si>
  <si>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</si>
  <si>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</si>
  <si>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</si>
  <si>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</si>
  <si>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</si>
  <si>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</si>
  <si>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</si>
  <si>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</si>
  <si>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</si>
  <si>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</si>
  <si>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</si>
  <si>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</si>
  <si>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</si>
  <si>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</si>
  <si>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</si>
  <si>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</si>
  <si>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</si>
  <si>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</si>
  <si>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</si>
  <si>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</si>
  <si>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</si>
  <si>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</si>
  <si>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</si>
  <si>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</si>
  <si>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</si>
  <si>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</si>
  <si>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</si>
  <si>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</si>
  <si>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</si>
  <si>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</si>
  <si>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</si>
  <si>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</si>
  <si>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</si>
  <si>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</si>
  <si>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</si>
  <si>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</si>
  <si>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</si>
  <si>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</si>
  <si>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</si>
  <si>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</si>
  <si>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</si>
  <si>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</si>
  <si>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</si>
  <si>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</si>
  <si>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</si>
  <si>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</si>
  <si>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</si>
  <si>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</si>
  <si>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</si>
  <si>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</si>
  <si>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</si>
  <si>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</si>
  <si>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</si>
  <si>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</si>
  <si>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</si>
  <si>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</si>
  <si>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</si>
  <si>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</si>
  <si>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</si>
  <si>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</si>
  <si>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</si>
  <si>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</si>
  <si>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</si>
  <si>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</si>
  <si>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</si>
  <si>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</si>
  <si>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</si>
  <si>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</si>
  <si>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</si>
  <si>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</si>
  <si>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</si>
  <si>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</si>
  <si>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</si>
  <si>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</si>
  <si>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</si>
  <si>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</si>
  <si>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</si>
  <si>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</si>
  <si>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</si>
  <si>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</si>
  <si>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</si>
  <si>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</si>
  <si>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</si>
  <si>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</si>
  <si>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</si>
  <si>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</si>
  <si>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</si>
  <si>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</si>
  <si>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</si>
  <si>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</si>
  <si>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</si>
  <si>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</si>
  <si>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</si>
  <si>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</si>
  <si>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</si>
  <si>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</si>
  <si>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</si>
  <si>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</si>
  <si>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</si>
  <si>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</si>
  <si>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</si>
  <si>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</si>
  <si>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</si>
  <si>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</si>
  <si>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</si>
  <si>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</si>
  <si>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</si>
  <si>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</si>
  <si>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</si>
  <si>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</si>
  <si>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</si>
  <si>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</si>
  <si>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</si>
  <si>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</si>
  <si>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</si>
  <si>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</si>
  <si>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</si>
  <si>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</si>
  <si>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</si>
  <si>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</si>
  <si>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</si>
  <si>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</si>
  <si>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</si>
  <si>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</si>
  <si>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</si>
  <si>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</si>
  <si>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</si>
  <si>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</si>
  <si>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</si>
  <si>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</si>
  <si>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</si>
  <si>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</si>
  <si>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</si>
  <si>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</si>
  <si>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</si>
  <si>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</si>
  <si>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</si>
  <si>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</si>
  <si>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</si>
  <si>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</si>
  <si>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</si>
  <si>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</si>
  <si>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</si>
  <si>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</si>
  <si>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</si>
  <si>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</si>
  <si>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</si>
  <si>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</si>
  <si>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</si>
  <si>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</si>
  <si>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</si>
  <si>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</si>
  <si>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</si>
  <si>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</si>
  <si>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</si>
  <si>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</si>
  <si>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</si>
  <si>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</si>
  <si>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</si>
  <si>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</si>
  <si>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</si>
  <si>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</si>
  <si>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</si>
  <si>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</si>
  <si>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</si>
  <si>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</si>
  <si>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</si>
  <si>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</si>
  <si>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</si>
  <si>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</si>
  <si>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</si>
  <si>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</si>
  <si>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</si>
  <si>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</si>
  <si>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</si>
  <si>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</si>
  <si>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</si>
  <si>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</si>
  <si>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</si>
  <si>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</si>
  <si>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</si>
  <si>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</si>
  <si>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</si>
  <si>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</si>
  <si>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</si>
  <si>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</si>
  <si>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</si>
  <si>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</si>
  <si>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</si>
  <si>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</si>
  <si>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</si>
  <si>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</si>
  <si>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</si>
  <si>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</si>
  <si>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</si>
  <si>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</si>
  <si>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</si>
  <si>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</si>
  <si>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</si>
  <si>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</si>
  <si>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</si>
  <si>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</si>
  <si>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</si>
  <si>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</si>
  <si>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</si>
  <si>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</si>
  <si>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</si>
  <si>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</si>
  <si>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</si>
  <si>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</si>
  <si>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</si>
  <si>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</si>
  <si>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</si>
  <si>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</si>
  <si>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</si>
  <si>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</si>
  <si>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</si>
  <si>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</si>
  <si>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</si>
  <si>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</si>
  <si>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</si>
  <si>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</si>
  <si>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</si>
  <si>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</si>
  <si>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</si>
  <si>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</si>
  <si>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</si>
  <si>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</si>
  <si>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</si>
  <si>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</si>
  <si>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</si>
  <si>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</si>
  <si>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</si>
  <si>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</si>
  <si>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</si>
  <si>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</si>
  <si>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</si>
  <si>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</si>
  <si>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</si>
  <si>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</si>
  <si>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</si>
  <si>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</si>
  <si>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</si>
  <si>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</si>
  <si>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</si>
  <si>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</si>
  <si>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</si>
  <si>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</si>
  <si>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</si>
  <si>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</si>
  <si>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</si>
  <si>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</si>
  <si>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</si>
  <si>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</si>
  <si>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</si>
  <si>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</si>
  <si>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</si>
  <si>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</si>
  <si>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</si>
  <si>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</si>
  <si>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</si>
  <si>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</si>
  <si>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</si>
  <si>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</si>
  <si>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</si>
  <si>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</si>
  <si>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</si>
  <si>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</si>
  <si>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</si>
  <si>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</si>
  <si>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</si>
  <si>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</si>
  <si>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</si>
  <si>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</si>
  <si>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</si>
  <si>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</si>
  <si>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</si>
  <si>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</si>
  <si>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</si>
  <si>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</si>
  <si>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</si>
  <si>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</si>
  <si>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</si>
  <si>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</si>
  <si>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</si>
  <si>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</si>
  <si>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</si>
  <si>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</si>
  <si>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</si>
  <si>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</si>
  <si>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</si>
  <si>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</si>
  <si>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</si>
  <si>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</si>
  <si>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</si>
  <si>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</si>
  <si>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</si>
  <si>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</si>
  <si>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</si>
  <si>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</si>
  <si>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</si>
  <si>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</si>
  <si>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</si>
  <si>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</si>
  <si>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</si>
  <si>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</si>
  <si>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</si>
  <si>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</si>
  <si>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</si>
  <si>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</si>
  <si>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</si>
  <si>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</si>
  <si>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</si>
  <si>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</si>
  <si>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</si>
  <si>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</si>
  <si>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</si>
  <si>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</si>
  <si>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</si>
  <si>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</si>
  <si>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</si>
  <si>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</si>
  <si>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</si>
  <si>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</si>
  <si>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</si>
  <si>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</si>
  <si>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</si>
  <si>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</si>
  <si>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</si>
  <si>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</si>
  <si>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</si>
  <si>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</si>
  <si>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</si>
  <si>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</si>
  <si>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</si>
  <si>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</si>
  <si>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</si>
  <si>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</si>
  <si>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</si>
  <si>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</si>
  <si>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</si>
  <si>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</si>
  <si>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</si>
  <si>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</si>
  <si>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</si>
  <si>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</si>
  <si>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</si>
  <si>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</si>
  <si>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</si>
  <si>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</si>
  <si>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</si>
  <si>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</si>
  <si>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</si>
  <si>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</si>
  <si>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</si>
  <si>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</si>
  <si>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</si>
  <si>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</si>
  <si>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</si>
  <si>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</si>
  <si>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</si>
  <si>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</si>
  <si>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</si>
  <si>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</si>
  <si>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</si>
  <si>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</si>
  <si>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</si>
  <si>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</si>
  <si>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</si>
  <si>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</si>
  <si>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</si>
  <si>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</si>
  <si>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</si>
  <si>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</si>
  <si>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</si>
  <si>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</si>
  <si>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</si>
  <si>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</si>
  <si>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</si>
  <si>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</si>
  <si>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</si>
  <si>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</si>
  <si>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</si>
  <si>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</si>
  <si>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</si>
  <si>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</si>
  <si>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</si>
  <si>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</si>
  <si>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</si>
  <si>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</si>
  <si>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</si>
  <si>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</si>
  <si>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</si>
  <si>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</si>
  <si>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</si>
  <si>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</si>
  <si>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</si>
  <si>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</si>
  <si>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</si>
  <si>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</si>
  <si>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</si>
  <si>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</si>
  <si>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</si>
  <si>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</si>
  <si>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</si>
  <si>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</si>
  <si>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</si>
  <si>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</si>
  <si>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</si>
  <si>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</si>
  <si>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</si>
  <si>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</si>
  <si>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</si>
  <si>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</si>
  <si>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</si>
  <si>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</si>
  <si>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</si>
  <si>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</si>
  <si>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</si>
  <si>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</si>
  <si>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</si>
  <si>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</si>
  <si>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</si>
  <si>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</si>
  <si>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</si>
  <si>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</si>
  <si>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</si>
  <si>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</si>
  <si>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</si>
  <si>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</si>
  <si>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</si>
  <si>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</si>
  <si>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</si>
  <si>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</si>
  <si>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</si>
  <si>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</si>
  <si>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</si>
  <si>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</si>
  <si>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</si>
  <si>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</si>
  <si>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</si>
  <si>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</si>
  <si>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</si>
  <si>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</si>
  <si>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</si>
  <si>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</si>
  <si>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</si>
  <si>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</si>
  <si>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</si>
  <si>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</si>
  <si>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</si>
  <si>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</si>
  <si>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</si>
  <si>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</si>
  <si>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</si>
  <si>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</si>
  <si>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</si>
  <si>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</si>
  <si>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</si>
  <si>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</si>
  <si>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</si>
  <si>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</si>
  <si>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</si>
  <si>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</si>
  <si>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</si>
  <si>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</si>
  <si>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</si>
  <si>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</si>
  <si>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</si>
  <si>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</si>
  <si>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</si>
  <si>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</si>
  <si>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</si>
  <si>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</si>
  <si>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</si>
  <si>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</si>
  <si>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</si>
  <si>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</si>
  <si>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</si>
  <si>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</si>
  <si>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</si>
  <si>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</si>
  <si>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</si>
  <si>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</si>
  <si>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</si>
  <si>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</si>
  <si>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</si>
  <si>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</si>
  <si>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</si>
  <si>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</si>
  <si>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</si>
  <si>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</si>
  <si>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</si>
  <si>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</si>
  <si>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</si>
  <si>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</si>
  <si>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</si>
  <si>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</si>
  <si>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</si>
  <si>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</si>
  <si>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</si>
  <si>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</si>
  <si>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</si>
  <si>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</si>
  <si>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</si>
  <si>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</si>
  <si>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</si>
  <si>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</si>
  <si>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</si>
  <si>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</si>
  <si>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</si>
  <si>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</si>
  <si>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</si>
  <si>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</si>
  <si>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</si>
  <si>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</si>
  <si>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</si>
  <si>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</si>
  <si>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</si>
  <si>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</si>
  <si>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</si>
  <si>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</si>
  <si>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</si>
  <si>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</si>
  <si>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</si>
  <si>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</si>
  <si>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</si>
  <si>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</si>
  <si>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</si>
  <si>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</si>
  <si>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</si>
  <si>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</si>
  <si>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</si>
  <si>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</si>
  <si>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</si>
  <si>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</si>
  <si>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</si>
  <si>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</si>
  <si>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</si>
  <si>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</si>
  <si>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</si>
  <si>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</si>
  <si>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</si>
  <si>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</si>
  <si>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</si>
  <si>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</si>
  <si>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</si>
  <si>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</si>
  <si>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</si>
  <si>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</si>
  <si>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</si>
  <si>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</si>
  <si>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</si>
  <si>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</si>
  <si>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</si>
  <si>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</si>
  <si>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</si>
  <si>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</si>
  <si>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</si>
  <si>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</si>
  <si>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</si>
  <si>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</si>
  <si>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</si>
  <si>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</si>
  <si>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</si>
  <si>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</si>
  <si>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</si>
  <si>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</si>
  <si>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</si>
  <si>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</si>
  <si>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</si>
  <si>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</si>
  <si>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</si>
  <si>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</si>
  <si>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</si>
  <si>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</si>
  <si>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</si>
  <si>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</si>
  <si>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</si>
  <si>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</si>
  <si>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</si>
  <si>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</si>
  <si>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</si>
  <si>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</si>
  <si>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</si>
  <si>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</si>
  <si>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</si>
  <si>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</si>
  <si>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</si>
  <si>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</si>
  <si>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</si>
  <si>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</si>
  <si>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</si>
  <si>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</si>
  <si>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</si>
  <si>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</si>
  <si>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</si>
  <si>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</si>
  <si>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</si>
  <si>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</si>
  <si>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</si>
  <si>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</si>
  <si>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</si>
  <si>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</si>
  <si>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</si>
  <si>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</si>
  <si>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</si>
  <si>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</si>
  <si>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</si>
  <si>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</si>
  <si>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</si>
  <si>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</si>
  <si>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</si>
  <si>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</si>
  <si>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</si>
  <si>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</si>
  <si>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</si>
  <si>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</si>
  <si>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</si>
  <si>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</si>
  <si>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</si>
  <si>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</si>
  <si>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</si>
  <si>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</si>
  <si>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</si>
  <si>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</si>
  <si>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</si>
  <si>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</si>
  <si>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</si>
  <si>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</si>
  <si>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</si>
  <si>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</si>
  <si>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</si>
  <si>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</si>
  <si>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</si>
  <si>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</si>
  <si>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</si>
  <si>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</si>
  <si>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</si>
  <si>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</si>
  <si>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</si>
  <si>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</si>
  <si>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</si>
  <si>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</si>
  <si>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</si>
  <si>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</si>
  <si>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</si>
  <si>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</si>
  <si>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</si>
  <si>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</si>
  <si>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</si>
  <si>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</si>
  <si>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</si>
  <si>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</si>
  <si>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</si>
  <si>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</si>
  <si>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</si>
  <si>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</si>
  <si>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</si>
  <si>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</si>
  <si>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</si>
  <si>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</si>
  <si>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</si>
  <si>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</si>
  <si>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</si>
  <si>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</si>
  <si>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</si>
  <si>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</si>
  <si>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</si>
  <si>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</si>
  <si>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</si>
  <si>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</si>
  <si>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</si>
  <si>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</si>
  <si>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</si>
  <si>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</si>
  <si>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</si>
  <si>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</si>
  <si>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</si>
  <si>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</si>
  <si>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</si>
  <si>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</si>
  <si>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</si>
  <si>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</si>
  <si>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</si>
  <si>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</si>
  <si>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</si>
  <si>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</si>
  <si>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</si>
  <si>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</si>
  <si>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</si>
  <si>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</si>
  <si>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</si>
  <si>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</si>
  <si>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</si>
  <si>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</si>
  <si>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</si>
  <si>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</si>
  <si>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</si>
  <si>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</si>
  <si>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</si>
  <si>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</si>
  <si>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</si>
  <si>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</si>
  <si>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</si>
  <si>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</si>
  <si>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</si>
  <si>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</si>
  <si>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</si>
  <si>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</si>
  <si>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</si>
  <si>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</si>
  <si>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</si>
  <si>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</si>
  <si>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</si>
  <si>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</si>
  <si>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</si>
  <si>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</si>
  <si>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</si>
  <si>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</si>
  <si>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</si>
  <si>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</si>
  <si>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</si>
  <si>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</si>
  <si>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</si>
  <si>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</si>
  <si>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</si>
  <si>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</si>
  <si>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</si>
  <si>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</si>
  <si>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</si>
  <si>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</si>
  <si>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</si>
  <si>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</si>
  <si>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</si>
  <si>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</si>
  <si>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</si>
  <si>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</si>
  <si>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</si>
  <si>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</si>
  <si>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</si>
  <si>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</si>
  <si>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</si>
  <si>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</si>
  <si>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</si>
  <si>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</si>
  <si>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</si>
  <si>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</si>
  <si>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</si>
  <si>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</si>
  <si>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</si>
  <si>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</si>
  <si>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</si>
  <si>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</si>
  <si>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</si>
  <si>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</si>
  <si>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</si>
  <si>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</si>
  <si>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</si>
  <si>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</si>
  <si>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</si>
  <si>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</si>
  <si>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</si>
  <si>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</si>
  <si>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</si>
  <si>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</si>
  <si>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</si>
  <si>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</si>
  <si>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</si>
  <si>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</si>
  <si>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</si>
  <si>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</si>
  <si>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</si>
  <si>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</si>
  <si>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</si>
  <si>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</si>
  <si>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</si>
  <si>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</si>
  <si>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</si>
  <si>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</si>
  <si>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</si>
  <si>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</si>
  <si>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</si>
  <si>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</si>
  <si>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</si>
  <si>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</si>
  <si>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</si>
  <si>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</si>
  <si>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</si>
  <si>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</si>
  <si>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</si>
  <si>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</si>
  <si>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</si>
  <si>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</si>
  <si>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</si>
  <si>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</si>
  <si>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</si>
  <si>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</si>
  <si>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</si>
  <si>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</si>
  <si>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</si>
  <si>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</si>
  <si>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</si>
  <si>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</si>
  <si>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</si>
  <si>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</si>
  <si>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</si>
  <si>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</si>
  <si>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</si>
  <si>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</si>
  <si>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</si>
  <si>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</si>
  <si>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</si>
  <si>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</si>
  <si>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</si>
  <si>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</si>
  <si>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</si>
  <si>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</si>
  <si>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</si>
  <si>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</si>
  <si>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</si>
  <si>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</si>
  <si>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</si>
  <si>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</si>
  <si>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</si>
  <si>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</si>
  <si>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</si>
  <si>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</si>
  <si>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</si>
  <si>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</si>
  <si>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</si>
  <si>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</si>
  <si>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</si>
  <si>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</si>
  <si>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</si>
  <si>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</si>
  <si>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</si>
  <si>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</si>
  <si>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</si>
  <si>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</si>
  <si>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</si>
  <si>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</si>
  <si>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</si>
  <si>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</si>
  <si>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</si>
  <si>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</si>
  <si>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</si>
  <si>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</si>
  <si>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</si>
  <si>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</si>
  <si>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</si>
  <si>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</si>
  <si>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</si>
  <si>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</si>
  <si>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</si>
  <si>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</si>
  <si>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</si>
  <si>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</si>
  <si>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</si>
  <si>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</si>
  <si>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</si>
  <si>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</si>
  <si>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</si>
  <si>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</si>
  <si>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</si>
  <si>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</si>
  <si>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</si>
  <si>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</si>
  <si>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</si>
  <si>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</si>
  <si>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</si>
  <si>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</si>
  <si>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</si>
  <si>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</si>
  <si>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</si>
  <si>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</si>
  <si>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</si>
  <si>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</si>
  <si>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</si>
  <si>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</si>
  <si>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</si>
  <si>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</si>
  <si>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</si>
  <si>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</si>
  <si>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</si>
  <si>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</si>
  <si>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</si>
  <si>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</si>
  <si>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</si>
  <si>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</si>
  <si>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</si>
  <si>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</si>
  <si>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</si>
  <si>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</si>
  <si>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</si>
  <si>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</si>
  <si>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</si>
  <si>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</si>
  <si>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</si>
  <si>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</si>
  <si>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</si>
  <si>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</si>
  <si>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</si>
  <si>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</si>
  <si>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</si>
  <si>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</si>
  <si>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</si>
  <si>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</si>
  <si>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</si>
  <si>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</si>
  <si>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</si>
  <si>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</si>
  <si>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</si>
  <si>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</si>
  <si>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</si>
  <si>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</si>
  <si>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</si>
  <si>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</si>
  <si>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</si>
  <si>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</si>
  <si>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</si>
  <si>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</si>
  <si>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</si>
  <si>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</si>
  <si>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</si>
  <si>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</si>
  <si>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</si>
  <si>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</si>
  <si>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</si>
  <si>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</si>
  <si>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</si>
  <si>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</si>
  <si>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</si>
  <si>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</si>
  <si>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</si>
  <si>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</si>
  <si>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</si>
  <si>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</si>
  <si>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</si>
  <si>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</si>
  <si>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</si>
  <si>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</si>
  <si>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</si>
  <si>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</si>
  <si>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</si>
  <si>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</si>
  <si>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</si>
  <si>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</si>
  <si>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</si>
  <si>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</si>
  <si>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</si>
  <si>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</si>
  <si>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</si>
  <si>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</si>
  <si>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</si>
  <si>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</si>
  <si>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</si>
  <si>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</si>
  <si>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</si>
  <si>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</si>
  <si>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</si>
  <si>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</si>
  <si>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</si>
  <si>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</si>
  <si>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</si>
  <si>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</si>
  <si>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</si>
  <si>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</si>
  <si>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</si>
  <si>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</si>
  <si>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</si>
  <si>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</si>
  <si>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</si>
  <si>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</si>
  <si>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</si>
  <si>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</si>
  <si>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</si>
  <si>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</si>
  <si>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</si>
  <si>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</si>
  <si>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</si>
  <si>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</si>
  <si>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</si>
  <si>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</si>
  <si>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</si>
  <si>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</si>
  <si>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</si>
  <si>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</si>
  <si>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</si>
  <si>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</si>
  <si>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</si>
  <si>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</si>
  <si>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</si>
  <si>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</si>
  <si>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</si>
  <si>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</si>
  <si>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</si>
  <si>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</si>
  <si>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</si>
  <si>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</si>
  <si>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</si>
  <si>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</si>
  <si>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</si>
  <si>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</si>
  <si>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</si>
  <si>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</si>
  <si>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</si>
  <si>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</si>
  <si>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</si>
  <si>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</si>
  <si>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</si>
  <si>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</si>
  <si>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</si>
  <si>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</si>
  <si>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</si>
  <si>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</si>
  <si>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</si>
  <si>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</si>
  <si>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</si>
  <si>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</si>
  <si>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</si>
  <si>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</si>
  <si>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</si>
  <si>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</si>
  <si>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</si>
  <si>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</si>
  <si>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</si>
  <si>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</si>
  <si>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</si>
  <si>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</si>
  <si>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</si>
  <si>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</si>
  <si>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</si>
  <si>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</si>
  <si>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</si>
  <si>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</si>
  <si>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</si>
  <si>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</si>
  <si>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</si>
  <si>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</si>
  <si>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</si>
  <si>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</si>
  <si>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</si>
  <si>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</si>
  <si>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</si>
  <si>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</si>
  <si>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</si>
  <si>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</si>
  <si>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</si>
  <si>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</si>
  <si>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</si>
  <si>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</si>
  <si>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</si>
  <si>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</si>
  <si>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</si>
  <si>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</si>
  <si>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</si>
  <si>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</si>
  <si>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</si>
  <si>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</si>
  <si>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</si>
  <si>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</si>
  <si>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</si>
  <si>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</si>
  <si>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</si>
  <si>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</si>
  <si>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</si>
  <si>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</si>
  <si>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</si>
  <si>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</si>
  <si>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</si>
  <si>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</si>
  <si>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</si>
  <si>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</si>
  <si>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</si>
  <si>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</si>
  <si>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</si>
  <si>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</si>
  <si>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</si>
  <si>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</si>
  <si>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</si>
  <si>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</si>
  <si>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</si>
  <si>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</si>
  <si>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</si>
  <si>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</si>
  <si>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</si>
  <si>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</si>
  <si>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</si>
  <si>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</si>
  <si>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</si>
  <si>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</si>
  <si>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</si>
  <si>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</si>
  <si>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</si>
  <si>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</si>
  <si>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</si>
  <si>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</si>
  <si>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</si>
  <si>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</si>
  <si>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</si>
  <si>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</si>
  <si>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</si>
  <si>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</si>
  <si>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</si>
  <si>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</si>
  <si>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</si>
  <si>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</si>
  <si>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</si>
  <si>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</si>
  <si>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</si>
  <si>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</si>
  <si>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</si>
  <si>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</si>
  <si>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</si>
  <si>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</si>
  <si>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</si>
  <si>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</si>
  <si>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</si>
  <si>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</si>
  <si>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</si>
  <si>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</si>
  <si>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</si>
  <si>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</si>
  <si>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</si>
  <si>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</si>
  <si>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</si>
  <si>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</si>
  <si>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</si>
  <si>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</si>
  <si>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</si>
  <si>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</si>
  <si>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</si>
  <si>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</si>
  <si>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</si>
  <si>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</si>
  <si>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</si>
  <si>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</si>
  <si>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</si>
  <si>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</si>
  <si>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</si>
  <si>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</si>
  <si>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</si>
  <si>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</si>
  <si>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</si>
  <si>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</si>
  <si>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</si>
  <si>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</si>
  <si>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</si>
  <si>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</si>
  <si>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</si>
  <si>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</si>
  <si>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</si>
  <si>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</si>
  <si>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</si>
  <si>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</si>
  <si>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</si>
  <si>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</si>
  <si>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</si>
  <si>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</si>
  <si>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</si>
  <si>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</si>
  <si>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</si>
  <si>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</si>
  <si>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</si>
  <si>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</si>
  <si>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</si>
  <si>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</si>
  <si>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</si>
  <si>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</si>
  <si>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</si>
  <si>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</si>
  <si>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</si>
  <si>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</si>
  <si>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</si>
  <si>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</si>
  <si>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</si>
  <si>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</si>
  <si>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</si>
  <si>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</si>
  <si>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</si>
  <si>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</si>
  <si>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</si>
  <si>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</si>
  <si>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</si>
  <si>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</si>
  <si>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</si>
  <si>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</si>
  <si>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</si>
  <si>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</si>
  <si>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</si>
  <si>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</si>
  <si>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</si>
  <si>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</si>
  <si>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</si>
  <si>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</si>
  <si>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</si>
  <si>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</si>
  <si>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</si>
  <si>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</si>
  <si>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</si>
  <si>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</si>
  <si>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</si>
  <si>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</si>
  <si>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</si>
  <si>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</si>
  <si>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</si>
  <si>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</si>
  <si>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</si>
  <si>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</si>
  <si>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</si>
  <si>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</si>
  <si>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</si>
  <si>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</si>
  <si>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</si>
  <si>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</si>
  <si>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</si>
  <si>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</si>
  <si>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</si>
  <si>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</si>
  <si>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</si>
  <si>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</si>
  <si>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</si>
  <si>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</si>
  <si>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</si>
  <si>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</si>
  <si>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</si>
  <si>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</si>
  <si>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</si>
  <si>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</si>
  <si>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</si>
  <si>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</si>
  <si>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</si>
  <si>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</si>
  <si>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</si>
  <si>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</si>
  <si>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</si>
  <si>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</si>
  <si>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</si>
  <si>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</si>
  <si>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</si>
  <si>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</si>
  <si>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</si>
  <si>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</si>
  <si>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</si>
  <si>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</si>
  <si>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</si>
  <si>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</si>
  <si>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</si>
  <si>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</si>
  <si>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</si>
  <si>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</si>
  <si>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</si>
  <si>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</si>
  <si>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</si>
  <si>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</si>
  <si>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</si>
  <si>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</si>
  <si>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</si>
  <si>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</si>
  <si>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</si>
  <si>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</si>
  <si>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</si>
  <si>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</si>
  <si>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</si>
  <si>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</si>
  <si>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</si>
  <si>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</si>
  <si>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</si>
  <si>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</si>
  <si>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</si>
  <si>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</si>
  <si>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</si>
  <si>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</si>
  <si>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</si>
  <si>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</si>
  <si>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</si>
  <si>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</si>
  <si>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</si>
  <si>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</si>
  <si>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</si>
  <si>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</si>
  <si>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</si>
  <si>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</si>
  <si>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</si>
  <si>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</si>
  <si>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</si>
  <si>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</si>
  <si>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</si>
  <si>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</si>
  <si>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</si>
  <si>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</si>
  <si>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</si>
  <si>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</si>
  <si>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</si>
  <si>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</si>
  <si>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</si>
  <si>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</si>
  <si>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</si>
  <si>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</si>
  <si>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</si>
  <si>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</si>
  <si>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</si>
  <si>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</si>
  <si>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</si>
  <si>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</si>
  <si>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</si>
  <si>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</si>
  <si>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</si>
  <si>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</si>
  <si>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</si>
  <si>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</si>
  <si>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</si>
  <si>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</si>
  <si>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</si>
  <si>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</si>
  <si>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</si>
  <si>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</si>
  <si>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</si>
  <si>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</si>
  <si>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</si>
  <si>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</si>
  <si>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</si>
  <si>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</si>
  <si>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</si>
  <si>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</si>
  <si>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</si>
  <si>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</si>
  <si>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</si>
  <si>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</si>
  <si>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</si>
  <si>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</si>
  <si>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</si>
  <si>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</si>
  <si>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</si>
  <si>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</si>
  <si>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</si>
  <si>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</si>
  <si>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</si>
  <si>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</si>
  <si>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</si>
  <si>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</si>
  <si>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</si>
  <si>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</si>
  <si>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</si>
  <si>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</si>
  <si>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</si>
  <si>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</si>
  <si>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</si>
  <si>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</si>
  <si>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</si>
  <si>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</si>
  <si>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</si>
  <si>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</si>
  <si>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</si>
  <si>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</si>
  <si>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</si>
  <si>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</si>
  <si>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</si>
  <si>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</si>
  <si>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</si>
  <si>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</si>
  <si>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</si>
  <si>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</si>
  <si>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</si>
  <si>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</si>
  <si>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</si>
  <si>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</si>
  <si>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</si>
  <si>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</si>
  <si>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</si>
  <si>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</si>
  <si>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</si>
  <si>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</si>
  <si>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</si>
  <si>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</si>
  <si>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</si>
  <si>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</si>
  <si>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</si>
  <si>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</si>
  <si>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</si>
  <si>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</si>
  <si>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</si>
  <si>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</si>
  <si>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</si>
  <si>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</si>
  <si>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</si>
  <si>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</si>
  <si>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</si>
  <si>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</si>
  <si>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</si>
  <si>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</si>
  <si>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</si>
  <si>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</si>
  <si>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</si>
  <si>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</si>
  <si>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</si>
  <si>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</si>
  <si>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</si>
  <si>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</si>
  <si>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</si>
  <si>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</si>
  <si>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</si>
  <si>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</si>
  <si>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</si>
  <si>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</si>
  <si>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</si>
  <si>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</si>
  <si>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</si>
  <si>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</si>
  <si>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</si>
  <si>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</si>
  <si>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</si>
  <si>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</si>
  <si>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</si>
  <si>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</si>
  <si>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</si>
  <si>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</si>
  <si>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</si>
  <si>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</si>
  <si>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</si>
  <si>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</si>
  <si>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</si>
  <si>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</si>
  <si>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</si>
  <si>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</si>
  <si>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</si>
  <si>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</si>
  <si>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</si>
  <si>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</si>
  <si>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</si>
  <si>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</si>
  <si>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</si>
  <si>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</si>
  <si>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</si>
  <si>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</si>
  <si>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</si>
  <si>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</si>
  <si>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</si>
  <si>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</si>
  <si>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</si>
  <si>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</si>
  <si>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</si>
  <si>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</si>
  <si>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</si>
  <si>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</si>
  <si>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</si>
  <si>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</si>
  <si>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</si>
  <si>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</si>
  <si>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</si>
  <si>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</si>
  <si>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</si>
  <si>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</si>
  <si>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</si>
  <si>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</si>
  <si>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</si>
  <si>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</si>
  <si>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</si>
  <si>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</si>
  <si>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</si>
  <si>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</si>
  <si>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</si>
  <si>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</si>
  <si>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</si>
  <si>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</si>
  <si>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</si>
  <si>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</si>
  <si>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</si>
  <si>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</si>
  <si>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</si>
  <si>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</si>
  <si>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</si>
  <si>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</si>
  <si>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</si>
  <si>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</si>
  <si>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</si>
  <si>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</si>
  <si>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</si>
  <si>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</si>
  <si>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</si>
  <si>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</si>
  <si>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</si>
  <si>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</si>
  <si>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</si>
  <si>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</si>
  <si>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</si>
  <si>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</si>
  <si>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</si>
  <si>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</si>
  <si>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</si>
  <si>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</si>
  <si>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</si>
  <si>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</si>
  <si>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</si>
  <si>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</si>
  <si>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</si>
  <si>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</si>
  <si>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</si>
  <si>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</si>
  <si>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</si>
  <si>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</si>
  <si>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</si>
  <si>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</si>
  <si>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</si>
  <si>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</si>
  <si>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</si>
  <si>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</si>
  <si>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</si>
  <si>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</si>
  <si>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</si>
  <si>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</si>
  <si>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</si>
  <si>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</si>
  <si>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</si>
  <si>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</si>
  <si>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</si>
  <si>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</si>
  <si>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</si>
  <si>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</si>
  <si>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</si>
  <si>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</si>
  <si>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</si>
  <si>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</si>
  <si>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</si>
  <si>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</si>
  <si>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</si>
  <si>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</si>
  <si>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</si>
  <si>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</si>
  <si>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</si>
  <si>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</si>
  <si>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</si>
  <si>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</si>
  <si>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</si>
  <si>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</si>
  <si>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</si>
  <si>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</si>
  <si>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</si>
  <si>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</si>
  <si>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</si>
  <si>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</si>
  <si>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</si>
  <si>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</si>
  <si>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</si>
  <si>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</si>
  <si>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</si>
  <si>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</si>
  <si>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</si>
  <si>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</si>
  <si>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</si>
  <si>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</si>
  <si>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</si>
  <si>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</si>
  <si>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</si>
  <si>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</si>
  <si>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</si>
  <si>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</si>
  <si>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</si>
  <si>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</si>
  <si>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</si>
  <si>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</si>
  <si>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</si>
  <si>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</si>
  <si>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</si>
  <si>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</si>
  <si>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</si>
  <si>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</si>
  <si>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</si>
  <si>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</si>
  <si>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</si>
  <si>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</si>
  <si>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</si>
  <si>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</si>
  <si>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</si>
  <si>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</si>
  <si>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</si>
  <si>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</si>
  <si>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</si>
  <si>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</si>
  <si>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</si>
  <si>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</si>
  <si>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</si>
  <si>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</si>
  <si>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</si>
  <si>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</si>
  <si>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</si>
  <si>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</si>
  <si>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</si>
  <si>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</si>
  <si>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</si>
  <si>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</si>
  <si>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</si>
  <si>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</si>
  <si>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</si>
  <si>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</si>
  <si>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</si>
  <si>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</si>
  <si>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</si>
  <si>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</si>
  <si>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</si>
  <si>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</si>
  <si>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</si>
  <si>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</si>
  <si>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</si>
  <si>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</si>
  <si>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</si>
  <si>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</si>
  <si>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</si>
  <si>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</si>
  <si>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</si>
  <si>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</si>
  <si>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</si>
  <si>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</si>
  <si>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</si>
  <si>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</si>
  <si>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</si>
  <si>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</si>
  <si>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</si>
  <si>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</si>
  <si>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</si>
  <si>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</si>
  <si>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</si>
  <si>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</si>
  <si>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</si>
  <si>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</si>
  <si>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</si>
  <si>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</si>
  <si>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</si>
  <si>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</si>
  <si>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</si>
  <si>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</si>
  <si>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</si>
  <si>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</si>
  <si>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</si>
  <si>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</si>
  <si>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</si>
  <si>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</si>
  <si>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</si>
  <si>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</si>
  <si>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</si>
  <si>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</si>
  <si>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</si>
  <si>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</si>
  <si>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</si>
  <si>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</si>
  <si>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</si>
  <si>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</si>
  <si>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</si>
  <si>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</si>
  <si>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</si>
  <si>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</si>
  <si>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</si>
  <si>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</si>
  <si>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</si>
  <si>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</si>
  <si>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</si>
  <si>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</si>
  <si>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</si>
  <si>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</si>
  <si>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</si>
  <si>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</si>
  <si>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</si>
  <si>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</si>
  <si>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</si>
  <si>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</si>
  <si>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</si>
  <si>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</si>
  <si>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</si>
  <si>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</si>
  <si>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</si>
  <si>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</si>
  <si>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</si>
  <si>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</si>
  <si>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</si>
  <si>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</si>
  <si>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</si>
  <si>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</si>
  <si>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</si>
  <si>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</si>
  <si>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</si>
  <si>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</si>
  <si>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</si>
  <si>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</si>
  <si>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</si>
  <si>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</si>
  <si>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</si>
  <si>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</si>
  <si>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</si>
  <si>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</si>
  <si>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</si>
  <si>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</si>
  <si>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</si>
  <si>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</si>
  <si>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</si>
  <si>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</si>
  <si>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</si>
  <si>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</si>
  <si>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</si>
  <si>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</si>
  <si>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</si>
  <si>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</si>
  <si>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</si>
  <si>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</si>
  <si>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</si>
  <si>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</si>
  <si>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</si>
  <si>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</si>
  <si>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</si>
  <si>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</si>
  <si>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</si>
  <si>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</si>
  <si>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</si>
  <si>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</si>
  <si>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</si>
  <si>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</si>
  <si>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</si>
  <si>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</si>
  <si>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</si>
  <si>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</si>
  <si>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</si>
  <si>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</si>
  <si>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</si>
  <si>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</si>
  <si>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</si>
  <si>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</si>
  <si>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</si>
  <si>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</si>
  <si>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</si>
  <si>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</si>
  <si>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</si>
  <si>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</si>
  <si>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</si>
  <si>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</si>
  <si>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</si>
  <si>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</si>
  <si>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</si>
  <si>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</si>
  <si>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</si>
  <si>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</si>
  <si>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</si>
  <si>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</si>
  <si>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</si>
  <si>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</si>
  <si>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</si>
  <si>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</si>
  <si>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</si>
  <si>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</si>
  <si>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</si>
  <si>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</si>
  <si>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</si>
  <si>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</si>
  <si>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</si>
  <si>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</si>
  <si>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</si>
  <si>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</si>
  <si>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</si>
  <si>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</si>
  <si>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</si>
  <si>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</si>
  <si>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</si>
  <si>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</si>
  <si>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</si>
  <si>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</si>
  <si>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</si>
  <si>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</si>
  <si>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</si>
  <si>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</si>
  <si>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</si>
  <si>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</si>
  <si>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</si>
  <si>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</si>
  <si>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</si>
  <si>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</si>
  <si>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</si>
  <si>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</si>
  <si>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</si>
  <si>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</si>
  <si>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</si>
  <si>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</si>
  <si>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</si>
  <si>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</si>
  <si>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</si>
  <si>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</si>
  <si>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</si>
  <si>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</si>
  <si>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</si>
  <si>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</si>
  <si>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</si>
  <si>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</si>
  <si>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</si>
  <si>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</si>
  <si>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</si>
  <si>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</si>
  <si>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</si>
  <si>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</si>
  <si>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</si>
  <si>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</si>
  <si>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</si>
  <si>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</si>
  <si>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</si>
  <si>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</si>
  <si>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</si>
  <si>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</si>
  <si>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</si>
  <si>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</si>
  <si>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</si>
  <si>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</si>
  <si>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</si>
  <si>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</si>
  <si>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</si>
  <si>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</si>
  <si>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</si>
  <si>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</si>
  <si>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</si>
  <si>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</si>
  <si>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</si>
  <si>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</si>
  <si>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</si>
  <si>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</si>
  <si>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</si>
  <si>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</si>
  <si>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</si>
  <si>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</si>
  <si>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</si>
  <si>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</si>
  <si>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</si>
  <si>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</si>
  <si>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</si>
  <si>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</si>
  <si>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</si>
  <si>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</si>
  <si>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</si>
  <si>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</si>
  <si>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</si>
  <si>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</si>
  <si>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</si>
  <si>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</si>
  <si>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</si>
  <si>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</si>
  <si>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</si>
  <si>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</si>
  <si>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</si>
  <si>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</si>
  <si>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</si>
  <si>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</si>
  <si>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</si>
  <si>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</si>
  <si>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</si>
  <si>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</si>
  <si>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</si>
  <si>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</si>
  <si>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</si>
  <si>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</si>
  <si>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</si>
  <si>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</si>
  <si>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</si>
  <si>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</si>
  <si>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</si>
  <si>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</si>
  <si>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</si>
  <si>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</si>
  <si>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</si>
  <si>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</si>
  <si>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</si>
  <si>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</si>
  <si>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</si>
  <si>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</si>
  <si>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</si>
  <si>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</si>
  <si>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</si>
  <si>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</si>
  <si>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</si>
  <si>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</si>
  <si>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</si>
  <si>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</si>
  <si>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</si>
  <si>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</si>
  <si>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</si>
  <si>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</si>
  <si>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</si>
  <si>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</si>
  <si>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</si>
  <si>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</si>
  <si>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</si>
  <si>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</si>
  <si>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</si>
  <si>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</si>
  <si>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</si>
  <si>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</si>
  <si>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</si>
  <si>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</si>
  <si>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</si>
  <si>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</si>
  <si>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</si>
  <si>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</si>
  <si>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</si>
  <si>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</si>
  <si>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</si>
  <si>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</si>
  <si>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</si>
  <si>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</si>
  <si>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</si>
  <si>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</si>
  <si>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</si>
  <si>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</si>
  <si>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</si>
  <si>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</si>
  <si>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</si>
  <si>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</si>
  <si>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</si>
  <si>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</si>
  <si>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</si>
  <si>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</si>
  <si>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</si>
  <si>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</si>
  <si>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</si>
  <si>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</si>
  <si>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</si>
  <si>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</si>
  <si>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</si>
  <si>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</si>
  <si>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</si>
  <si>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</si>
  <si>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</si>
  <si>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</si>
  <si>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</si>
  <si>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</si>
  <si>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</si>
  <si>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</si>
  <si>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</si>
  <si>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</si>
  <si>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</si>
  <si>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</si>
  <si>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</si>
  <si>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</si>
  <si>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</si>
  <si>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</si>
  <si>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</si>
  <si>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</si>
  <si>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</si>
  <si>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</si>
  <si>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</si>
  <si>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</si>
  <si>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</si>
  <si>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</si>
  <si>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</si>
  <si>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</si>
  <si>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</si>
  <si>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</si>
  <si>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</si>
  <si>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</si>
  <si>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</si>
  <si>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</si>
  <si>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</si>
  <si>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</si>
  <si>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</si>
  <si>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</si>
  <si>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</si>
  <si>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</si>
  <si>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</si>
  <si>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</si>
  <si>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</si>
  <si>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</si>
  <si>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</si>
  <si>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</si>
  <si>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</si>
  <si>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</si>
  <si>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</si>
  <si>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</si>
  <si>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</si>
  <si>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</si>
  <si>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</si>
  <si>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</si>
  <si>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</si>
  <si>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</si>
  <si>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</si>
  <si>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</si>
  <si>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</si>
  <si>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</si>
  <si>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</si>
  <si>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</si>
  <si>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</si>
  <si>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</si>
  <si>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</si>
  <si>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</si>
  <si>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</si>
  <si>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</si>
  <si>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</si>
  <si>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</si>
  <si>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</si>
  <si>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</si>
  <si>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</si>
  <si>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</si>
  <si>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</si>
  <si>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</si>
  <si>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</si>
  <si>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</si>
  <si>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</si>
  <si>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</si>
  <si>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</si>
  <si>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</si>
  <si>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</si>
  <si>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</si>
  <si>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</si>
  <si>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</si>
  <si>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</si>
  <si>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</si>
  <si>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</si>
  <si>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</si>
  <si>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</si>
  <si>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</si>
  <si>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</si>
  <si>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</si>
  <si>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</si>
  <si>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</si>
  <si>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</si>
  <si>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</si>
  <si>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</si>
  <si>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</si>
  <si>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</si>
  <si>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</si>
  <si>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</si>
  <si>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</si>
  <si>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</si>
  <si>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</si>
  <si>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</si>
  <si>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</si>
  <si>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</si>
  <si>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</si>
  <si>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</si>
  <si>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</si>
  <si>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</si>
  <si>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</si>
  <si>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</si>
  <si>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</si>
  <si>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</si>
  <si>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</si>
  <si>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</si>
  <si>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</si>
  <si>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</si>
  <si>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</si>
  <si>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</si>
  <si>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</si>
  <si>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</si>
  <si>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</si>
  <si>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</si>
  <si>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</si>
  <si>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</si>
  <si>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</si>
  <si>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</si>
  <si>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</si>
  <si>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</si>
  <si>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</si>
  <si>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</si>
  <si>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</si>
  <si>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</si>
  <si>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</si>
  <si>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</si>
  <si>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</si>
  <si>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</si>
  <si>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</si>
  <si>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</si>
  <si>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</si>
  <si>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</si>
  <si>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</si>
  <si>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</si>
  <si>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</si>
  <si>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</si>
  <si>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</si>
  <si>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</si>
  <si>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</si>
  <si>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</si>
  <si>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</si>
  <si>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</si>
  <si>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</si>
  <si>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</si>
  <si>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</si>
  <si>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</si>
  <si>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</si>
  <si>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</si>
  <si>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</si>
  <si>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</si>
  <si>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</si>
  <si>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</si>
  <si>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</si>
  <si>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</si>
  <si>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</si>
  <si>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</si>
  <si>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</si>
  <si>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</si>
  <si>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</si>
  <si>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</si>
  <si>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</si>
  <si>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</si>
  <si>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</si>
  <si>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</si>
  <si>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</si>
  <si>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</si>
  <si>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</si>
  <si>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</si>
  <si>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</si>
  <si>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</si>
  <si>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</si>
  <si>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</si>
  <si>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</si>
  <si>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</si>
  <si>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</si>
  <si>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</si>
  <si>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</si>
  <si>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</si>
  <si>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</si>
  <si>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</si>
  <si>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</si>
  <si>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</si>
  <si>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</si>
  <si>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</si>
  <si>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</si>
  <si>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</si>
  <si>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</si>
  <si>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</si>
  <si>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</si>
  <si>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</si>
  <si>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</si>
  <si>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</si>
  <si>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</si>
  <si>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</si>
  <si>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</si>
  <si>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</si>
  <si>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</si>
  <si>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</si>
  <si>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</si>
  <si>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</si>
  <si>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</si>
  <si>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</si>
  <si>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</si>
  <si>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</si>
  <si>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</si>
  <si>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</si>
  <si>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</si>
  <si>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</si>
  <si>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</si>
  <si>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</si>
  <si>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</si>
  <si>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</si>
  <si>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</si>
  <si>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</si>
  <si>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</si>
  <si>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</si>
  <si>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</si>
  <si>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</si>
  <si>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</si>
  <si>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</si>
  <si>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</si>
  <si>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</si>
  <si>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</si>
  <si>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</si>
  <si>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</si>
  <si>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</si>
  <si>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</si>
  <si>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</si>
  <si>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</si>
  <si>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</si>
  <si>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</si>
  <si>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</si>
  <si>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</si>
  <si>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</si>
  <si>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</si>
  <si>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</si>
  <si>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</si>
  <si>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</si>
  <si>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</si>
  <si>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</si>
  <si>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</si>
  <si>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</si>
  <si>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</si>
  <si>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</si>
  <si>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</si>
  <si>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</si>
  <si>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</si>
  <si>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</si>
  <si>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</si>
  <si>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</si>
  <si>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</si>
  <si>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</si>
  <si>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</si>
  <si>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</si>
  <si>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</si>
  <si>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</si>
  <si>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</si>
  <si>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</si>
  <si>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</si>
  <si>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</si>
  <si>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</si>
  <si>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</si>
  <si>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</si>
  <si>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</si>
  <si>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</si>
  <si>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</si>
  <si>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</si>
  <si>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</si>
  <si>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</si>
  <si>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</si>
  <si>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</si>
  <si>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</si>
  <si>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</si>
  <si>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</si>
  <si>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</si>
  <si>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</si>
  <si>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</si>
  <si>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</si>
  <si>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</si>
  <si>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</si>
  <si>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</si>
  <si>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</si>
  <si>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</si>
  <si>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</si>
  <si>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</si>
  <si>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</si>
  <si>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</si>
  <si>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</si>
  <si>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</si>
  <si>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</si>
  <si>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</si>
  <si>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</si>
  <si>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</si>
  <si>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</si>
  <si>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</si>
  <si>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</si>
  <si>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</si>
  <si>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</si>
  <si>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</si>
  <si>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</si>
  <si>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</si>
  <si>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</si>
  <si>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</si>
  <si>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</si>
  <si>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</si>
  <si>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</si>
  <si>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</si>
  <si>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</si>
  <si>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</si>
  <si>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</si>
  <si>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</si>
  <si>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</si>
  <si>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</si>
  <si>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</si>
  <si>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</si>
  <si>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</si>
  <si>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</si>
  <si>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</si>
  <si>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</si>
  <si>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</si>
  <si>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</si>
  <si>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</si>
  <si>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</si>
  <si>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</si>
  <si>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</si>
  <si>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</si>
  <si>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</si>
  <si>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</si>
  <si>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</si>
  <si>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</si>
  <si>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</si>
  <si>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</si>
  <si>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</si>
  <si>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</si>
  <si>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</si>
  <si>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</si>
  <si>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</si>
  <si>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</si>
  <si>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</si>
  <si>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</si>
  <si>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</si>
  <si>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</si>
  <si>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</si>
  <si>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</si>
  <si>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</si>
  <si>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</si>
  <si>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</si>
  <si>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</si>
  <si>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</si>
  <si>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</si>
  <si>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</si>
  <si>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</si>
  <si>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</si>
  <si>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</si>
  <si>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</si>
  <si>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</si>
  <si>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</si>
  <si>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</si>
  <si>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</si>
  <si>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</si>
  <si>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</si>
  <si>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</si>
  <si>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</si>
  <si>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</si>
  <si>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</si>
  <si>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</si>
  <si>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</si>
  <si>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</si>
  <si>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</si>
  <si>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</si>
  <si>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</si>
  <si>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</si>
  <si>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</si>
  <si>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</si>
  <si>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</si>
  <si>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</si>
  <si>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</si>
  <si>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</si>
  <si>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</si>
  <si>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</si>
  <si>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</si>
  <si>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</si>
  <si>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</si>
  <si>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</si>
  <si>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</si>
  <si>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</si>
  <si>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</si>
  <si>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</si>
  <si>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</si>
  <si>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</si>
  <si>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</si>
  <si>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</si>
  <si>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</si>
  <si>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</si>
  <si>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</si>
  <si>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</si>
  <si>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</si>
  <si>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</si>
  <si>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</si>
  <si>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</si>
  <si>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</si>
  <si>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</si>
  <si>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</si>
  <si>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</si>
  <si>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</si>
  <si>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</si>
  <si>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</si>
  <si>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</si>
  <si>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</si>
  <si>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</si>
  <si>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</si>
  <si>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</si>
  <si>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</si>
  <si>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</si>
  <si>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</si>
  <si>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</si>
  <si>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</si>
  <si>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</si>
  <si>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</si>
  <si>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</si>
  <si>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</si>
  <si>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</si>
  <si>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</si>
  <si>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</si>
  <si>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</si>
  <si>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</si>
  <si>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</si>
  <si>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</si>
  <si>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</si>
  <si>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</si>
  <si>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</si>
  <si>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</si>
  <si>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</si>
  <si>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</si>
  <si>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</si>
  <si>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</si>
  <si>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</si>
  <si>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</si>
  <si>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</si>
  <si>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</si>
  <si>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</si>
  <si>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</si>
  <si>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</si>
  <si>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</si>
  <si>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</si>
  <si>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</si>
  <si>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</si>
  <si>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</si>
  <si>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</si>
  <si>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</si>
  <si>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</si>
  <si>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</si>
  <si>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</si>
  <si>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</si>
  <si>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</si>
  <si>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</si>
  <si>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</si>
  <si>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</si>
  <si>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</si>
  <si>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</si>
  <si>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</si>
  <si>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</si>
  <si>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</si>
  <si>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</si>
  <si>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</si>
  <si>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</si>
  <si>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</si>
  <si>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</si>
  <si>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</si>
  <si>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</si>
  <si>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</si>
  <si>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</si>
  <si>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</si>
  <si>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</si>
  <si>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</si>
  <si>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</si>
  <si>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</si>
  <si>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</si>
  <si>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</si>
  <si>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</si>
  <si>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</si>
  <si>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</si>
  <si>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</si>
  <si>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</si>
  <si>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</si>
  <si>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</si>
  <si>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</si>
  <si>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</si>
  <si>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</si>
  <si>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</si>
  <si>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</si>
  <si>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</si>
  <si>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</si>
  <si>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</si>
  <si>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</si>
  <si>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</si>
  <si>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</si>
  <si>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</si>
  <si>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</si>
  <si>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</si>
  <si>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</si>
  <si>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</si>
  <si>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</si>
  <si>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</si>
  <si>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</si>
  <si>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</si>
  <si>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</si>
  <si>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</si>
  <si>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</si>
  <si>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</si>
  <si>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</si>
  <si>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</si>
  <si>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</si>
  <si>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</si>
  <si>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</si>
  <si>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</si>
  <si>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</si>
  <si>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</si>
  <si>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</si>
  <si>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</si>
  <si>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</si>
  <si>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</si>
  <si>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</si>
  <si>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</si>
  <si>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</si>
  <si>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</si>
  <si>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</si>
  <si>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</si>
  <si>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</si>
  <si>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</si>
  <si>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</si>
  <si>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</si>
  <si>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</si>
  <si>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</si>
  <si>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</si>
  <si>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</si>
  <si>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</si>
  <si>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</si>
  <si>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</si>
  <si>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</si>
  <si>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</si>
  <si>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</si>
  <si>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</si>
  <si>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</si>
  <si>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</si>
  <si>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</si>
  <si>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</si>
  <si>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</si>
  <si>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</si>
  <si>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</si>
  <si>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</si>
  <si>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</si>
  <si>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</si>
  <si>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</si>
  <si>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</si>
  <si>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</si>
  <si>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</si>
  <si>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</si>
  <si>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</si>
  <si>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</si>
  <si>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</si>
  <si>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</si>
  <si>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</si>
  <si>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</si>
  <si>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</si>
  <si>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</si>
  <si>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</si>
  <si>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</si>
  <si>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</si>
  <si>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</si>
  <si>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</si>
  <si>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</si>
  <si>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</si>
  <si>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</si>
  <si>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</si>
  <si>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</si>
  <si>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</si>
  <si>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</si>
  <si>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</si>
  <si>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</si>
  <si>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</si>
  <si>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</si>
  <si>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</si>
  <si>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</si>
  <si>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</si>
  <si>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</si>
  <si>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</si>
  <si>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</si>
  <si>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</si>
  <si>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</si>
  <si>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</si>
  <si>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</si>
  <si>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</si>
  <si>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</si>
  <si>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</si>
  <si>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</si>
  <si>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</si>
  <si>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</si>
  <si>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</si>
  <si>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</si>
  <si>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</si>
  <si>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</si>
  <si>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</si>
  <si>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</si>
  <si>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</si>
  <si>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</si>
  <si>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</si>
  <si>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</si>
  <si>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</si>
  <si>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</si>
  <si>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</si>
  <si>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</si>
  <si>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</si>
  <si>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</si>
  <si>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</si>
  <si>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</si>
  <si>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</si>
  <si>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</si>
  <si>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</si>
  <si>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</si>
  <si>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</si>
  <si>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</si>
  <si>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</si>
  <si>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</si>
  <si>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</si>
  <si>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</si>
  <si>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</si>
  <si>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</si>
  <si>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</si>
  <si>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</si>
  <si>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</si>
  <si>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</si>
  <si>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</si>
  <si>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</si>
  <si>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</si>
  <si>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</si>
  <si>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</si>
  <si>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</si>
  <si>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</si>
  <si>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</si>
  <si>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</si>
  <si>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</si>
  <si>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</si>
  <si>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</si>
  <si>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</si>
  <si>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</si>
  <si>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</si>
  <si>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</si>
  <si>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</si>
  <si>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</si>
  <si>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</si>
  <si>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</si>
  <si>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</si>
  <si>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</si>
  <si>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</si>
  <si>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</si>
  <si>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</si>
  <si>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</si>
  <si>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</si>
  <si>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</si>
  <si>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</si>
  <si>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</si>
  <si>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</si>
  <si>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</si>
  <si>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</si>
  <si>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</si>
  <si>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</si>
  <si>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</si>
  <si>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</si>
  <si>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</si>
  <si>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</si>
  <si>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</si>
  <si>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</si>
  <si>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</si>
  <si>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</si>
  <si>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</si>
  <si>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</si>
  <si>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</si>
  <si>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</si>
  <si>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</si>
  <si>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</si>
  <si>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</si>
  <si>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</si>
  <si>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</si>
  <si>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</si>
  <si>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</si>
  <si>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</si>
  <si>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</si>
  <si>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</si>
  <si>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</si>
  <si>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</si>
  <si>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</si>
  <si>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</si>
  <si>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</si>
  <si>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</si>
  <si>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</si>
  <si>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</si>
  <si>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</si>
  <si>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</si>
  <si>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</si>
  <si>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</si>
  <si>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</si>
  <si>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</si>
  <si>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</si>
  <si>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</si>
  <si>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</si>
  <si>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</si>
  <si>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</si>
  <si>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</si>
  <si>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</si>
  <si>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</si>
  <si>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</si>
  <si>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</si>
  <si>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</si>
  <si>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</si>
  <si>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</si>
  <si>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</si>
  <si>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</si>
  <si>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</si>
  <si>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</si>
  <si>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</si>
  <si>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</si>
  <si>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</si>
  <si>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</si>
  <si>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</si>
  <si>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</si>
  <si>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</si>
  <si>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</si>
  <si>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</si>
  <si>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</si>
  <si>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</si>
  <si>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</si>
  <si>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</si>
  <si>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</si>
  <si>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</si>
  <si>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</si>
  <si>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</si>
  <si>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</si>
  <si>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</si>
  <si>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</si>
  <si>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</si>
  <si>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</si>
  <si>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</si>
  <si>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</si>
  <si>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</si>
  <si>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</si>
  <si>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</si>
  <si>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</si>
  <si>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</si>
  <si>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</si>
  <si>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</si>
  <si>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</si>
  <si>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</si>
  <si>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</si>
  <si>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</si>
  <si>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</si>
  <si>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</si>
  <si>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</si>
  <si>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</si>
  <si>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</si>
  <si>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</si>
  <si>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</si>
  <si>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</si>
  <si>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</si>
  <si>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</si>
  <si>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</si>
  <si>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</si>
  <si>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</si>
  <si>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</si>
  <si>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</si>
  <si>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</si>
  <si>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</si>
  <si>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</si>
  <si>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</si>
  <si>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</si>
  <si>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</si>
  <si>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</si>
  <si>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</si>
  <si>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</si>
  <si>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</si>
  <si>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</si>
  <si>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</si>
  <si>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</si>
  <si>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</si>
  <si>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</si>
  <si>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</si>
  <si>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</si>
  <si>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</si>
  <si>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</si>
  <si>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</si>
  <si>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</si>
  <si>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</si>
  <si>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</si>
  <si>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</si>
  <si>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</si>
  <si>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</si>
  <si>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</si>
  <si>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</si>
  <si>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</si>
  <si>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</si>
  <si>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</si>
  <si>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</si>
  <si>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</si>
  <si>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</si>
  <si>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</si>
  <si>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</si>
  <si>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</si>
  <si>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</si>
  <si>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</si>
  <si>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</si>
  <si>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</si>
  <si>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</si>
  <si>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</si>
  <si>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</si>
  <si>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</si>
  <si>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</si>
  <si>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</si>
  <si>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</si>
  <si>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</si>
  <si>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</si>
  <si>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</si>
  <si>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</si>
  <si>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</si>
  <si>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</si>
  <si>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</si>
  <si>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</si>
  <si>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</si>
  <si>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</si>
  <si>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</si>
  <si>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</si>
  <si>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</si>
  <si>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</si>
  <si>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</si>
  <si>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</si>
  <si>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</si>
  <si>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</si>
  <si>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</si>
  <si>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</si>
  <si>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</si>
  <si>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</si>
  <si>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</si>
  <si>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</si>
  <si>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</si>
  <si>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</si>
  <si>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</si>
  <si>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</si>
  <si>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</si>
  <si>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</si>
  <si>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</si>
  <si>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</si>
  <si>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</si>
  <si>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</si>
  <si>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</si>
  <si>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</si>
  <si>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</si>
  <si>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</si>
  <si>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</si>
  <si>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</si>
  <si>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</si>
  <si>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</si>
  <si>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</si>
  <si>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</si>
  <si>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</si>
  <si>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</si>
  <si>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</si>
  <si>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</si>
  <si>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</si>
  <si>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</si>
  <si>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</si>
  <si>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</si>
  <si>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</si>
  <si>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</si>
  <si>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</si>
  <si>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</si>
  <si>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</si>
  <si>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</si>
  <si>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</si>
  <si>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</si>
  <si>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</si>
  <si>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</si>
  <si>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</si>
  <si>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</si>
  <si>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</si>
  <si>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</si>
  <si>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</si>
  <si>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</si>
  <si>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</si>
  <si>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</si>
  <si>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</si>
  <si>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</si>
  <si>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</si>
  <si>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</si>
  <si>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</si>
  <si>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</si>
  <si>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</si>
  <si>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</si>
  <si>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</si>
  <si>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</si>
  <si>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</si>
  <si>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</si>
  <si>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</si>
  <si>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</si>
  <si>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</si>
  <si>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</si>
  <si>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</si>
  <si>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</si>
  <si>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</si>
  <si>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</si>
  <si>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</si>
  <si>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</si>
  <si>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</si>
  <si>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</si>
  <si>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</si>
  <si>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</si>
  <si>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</si>
  <si>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</si>
  <si>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</si>
  <si>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</si>
  <si>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</si>
  <si>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</si>
  <si>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</si>
  <si>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</si>
  <si>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</si>
  <si>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</si>
  <si>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</si>
  <si>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</si>
  <si>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</si>
  <si>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</si>
  <si>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</si>
  <si>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</si>
  <si>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</si>
  <si>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</si>
  <si>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</si>
  <si>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</si>
  <si>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</si>
  <si>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</si>
  <si>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</si>
  <si>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</si>
  <si>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</si>
  <si>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</si>
  <si>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</si>
  <si>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</si>
  <si>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</si>
  <si>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</si>
  <si>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</si>
  <si>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</si>
  <si>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</si>
  <si>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</si>
  <si>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</si>
  <si>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</si>
  <si>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</si>
  <si>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</si>
  <si>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</si>
  <si>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</si>
  <si>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</si>
  <si>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</si>
  <si>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</si>
  <si>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</si>
  <si>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</si>
  <si>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</si>
  <si>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</si>
  <si>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</si>
  <si>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</si>
  <si>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</si>
  <si>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</si>
  <si>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</si>
  <si>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</si>
  <si>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</si>
  <si>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</si>
  <si>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</si>
  <si>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</si>
  <si>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</si>
  <si>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</si>
  <si>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</si>
  <si>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</si>
  <si>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</si>
  <si>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</si>
  <si>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</si>
  <si>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</si>
  <si>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</si>
  <si>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</si>
  <si>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</si>
  <si>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</si>
  <si>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</si>
  <si>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</si>
  <si>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</si>
  <si>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</si>
  <si>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</si>
  <si>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</si>
  <si>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</si>
  <si>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</si>
  <si>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</si>
  <si>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</si>
  <si>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</si>
  <si>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</si>
  <si>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</si>
  <si>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</si>
  <si>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</si>
  <si>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</si>
  <si>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</si>
  <si>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</si>
  <si>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</si>
  <si>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</si>
  <si>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</si>
  <si>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</si>
  <si>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</si>
  <si>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</si>
  <si>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</si>
  <si>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</si>
  <si>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</si>
  <si>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</si>
  <si>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</si>
  <si>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</si>
  <si>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</si>
  <si>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</si>
  <si>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</si>
  <si>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</si>
  <si>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</si>
  <si>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</si>
  <si>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</si>
  <si>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</si>
  <si>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</si>
  <si>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</si>
  <si>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</si>
  <si>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</si>
  <si>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</si>
  <si>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</si>
  <si>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</si>
  <si>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</si>
  <si>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</si>
  <si>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</si>
  <si>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</si>
  <si>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</si>
  <si>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</si>
  <si>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</si>
  <si>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</si>
  <si>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</si>
  <si>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</si>
  <si>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</si>
  <si>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</si>
  <si>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</si>
  <si>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</si>
  <si>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</si>
  <si>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</si>
  <si>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</si>
  <si>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</si>
  <si>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</si>
  <si>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</si>
  <si>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</si>
  <si>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</si>
  <si>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</si>
  <si>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</si>
  <si>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</si>
  <si>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</si>
  <si>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</si>
  <si>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</si>
  <si>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</si>
  <si>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</si>
  <si>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</si>
  <si>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</si>
  <si>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</si>
  <si>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</si>
  <si>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</si>
  <si>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</si>
  <si>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</si>
  <si>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</si>
  <si>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</si>
  <si>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</si>
  <si>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</si>
  <si>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</si>
  <si>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</si>
  <si>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</si>
  <si>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</si>
  <si>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</si>
  <si>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</si>
  <si>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</si>
  <si>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</si>
  <si>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</si>
  <si>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</si>
  <si>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</si>
  <si>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</si>
  <si>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</si>
  <si>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</si>
  <si>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</si>
  <si>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</si>
  <si>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</si>
  <si>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</si>
  <si>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</si>
  <si>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</si>
  <si>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</si>
  <si>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</si>
  <si>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</si>
  <si>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</si>
  <si>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</si>
  <si>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</si>
  <si>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</si>
  <si>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</si>
  <si>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</si>
  <si>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</si>
  <si>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</si>
  <si>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</si>
  <si>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</si>
  <si>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</si>
  <si>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</si>
  <si>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</si>
  <si>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</si>
  <si>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</si>
  <si>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</si>
  <si>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</si>
  <si>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</si>
  <si>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</si>
  <si>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</si>
  <si>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</si>
  <si>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</si>
  <si>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</si>
  <si>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</si>
  <si>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</si>
  <si>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</si>
  <si>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</si>
  <si>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</si>
  <si>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</si>
  <si>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</si>
  <si>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</si>
  <si>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</si>
  <si>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</si>
  <si>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</si>
  <si>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</si>
  <si>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</si>
  <si>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</si>
  <si>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</si>
  <si>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</si>
  <si>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</si>
  <si>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</si>
  <si>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</si>
  <si>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</si>
  <si>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</si>
  <si>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</si>
  <si>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</si>
  <si>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</si>
  <si>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</si>
  <si>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</si>
  <si>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</si>
  <si>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</si>
  <si>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</si>
  <si>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</si>
  <si>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</si>
  <si>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</si>
  <si>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</si>
  <si>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</si>
  <si>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</si>
  <si>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</si>
  <si>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</si>
  <si>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</si>
  <si>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</si>
  <si>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</si>
  <si>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</si>
  <si>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</si>
  <si>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</si>
  <si>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</si>
  <si>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</si>
  <si>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</si>
  <si>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</si>
  <si>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</si>
  <si>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</si>
  <si>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</si>
  <si>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</si>
  <si>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</si>
  <si>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</si>
  <si>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</si>
  <si>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</si>
  <si>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</si>
  <si>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</si>
  <si>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</si>
  <si>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</si>
  <si>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</si>
  <si>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</si>
  <si>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</si>
  <si>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</si>
  <si>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</si>
  <si>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</si>
  <si>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</si>
  <si>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</si>
  <si>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</si>
  <si>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</si>
  <si>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</si>
  <si>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</si>
  <si>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</si>
  <si>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</si>
  <si>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</si>
  <si>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</si>
  <si>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</si>
  <si>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</si>
  <si>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</si>
  <si>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</si>
  <si>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</si>
  <si>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</si>
  <si>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</si>
  <si>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</si>
  <si>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</si>
  <si>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</si>
  <si>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</si>
  <si>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</si>
  <si>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</si>
  <si>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</si>
  <si>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</si>
  <si>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</si>
  <si>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</si>
  <si>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</si>
  <si>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</si>
  <si>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</si>
  <si>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</si>
  <si>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</si>
  <si>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</si>
  <si>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</si>
  <si>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</si>
  <si>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</si>
  <si>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</si>
  <si>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</si>
  <si>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</si>
  <si>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</si>
  <si>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</si>
  <si>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</si>
  <si>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</si>
  <si>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</si>
  <si>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</si>
  <si>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</si>
  <si>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</si>
  <si>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</si>
  <si>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</si>
  <si>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</si>
  <si>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</si>
  <si>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</si>
  <si>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</si>
  <si>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</si>
  <si>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</si>
  <si>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</si>
  <si>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</si>
  <si>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</si>
  <si>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</si>
  <si>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</si>
  <si>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</si>
  <si>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</si>
  <si>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</si>
  <si>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</si>
  <si>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</si>
  <si>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</si>
  <si>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</si>
  <si>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</si>
  <si>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</si>
  <si>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</si>
  <si>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</si>
  <si>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</si>
  <si>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</si>
  <si>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</si>
  <si>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</si>
  <si>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</si>
  <si>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</si>
  <si>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</si>
  <si>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</si>
  <si>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</si>
  <si>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</si>
  <si>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</si>
  <si>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</si>
  <si>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</si>
  <si>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</si>
  <si>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</si>
  <si>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</si>
  <si>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</si>
  <si>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</si>
  <si>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</si>
  <si>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</si>
  <si>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</si>
  <si>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</si>
  <si>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</si>
  <si>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</si>
  <si>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</si>
  <si>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</si>
  <si>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</si>
  <si>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</si>
  <si>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</si>
  <si>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</si>
  <si>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</si>
  <si>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</si>
  <si>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</si>
  <si>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</si>
  <si>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</si>
  <si>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</si>
  <si>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</si>
  <si>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</si>
  <si>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</si>
  <si>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</si>
  <si>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</si>
  <si>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</si>
  <si>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</si>
  <si>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</si>
  <si>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</si>
  <si>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</si>
  <si>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</si>
  <si>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</si>
  <si>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</si>
  <si>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</si>
  <si>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</si>
  <si>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</si>
  <si>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</si>
  <si>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</si>
  <si>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</si>
  <si>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</si>
  <si>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</si>
  <si>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</si>
  <si>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</si>
  <si>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</si>
  <si>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</si>
  <si>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</si>
  <si>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</si>
  <si>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</si>
  <si>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</si>
  <si>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</si>
  <si>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</si>
  <si>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</si>
  <si>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</si>
  <si>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</si>
  <si>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</si>
  <si>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</si>
  <si>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</si>
  <si>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</si>
  <si>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</si>
  <si>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</si>
  <si>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</si>
  <si>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</si>
  <si>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</si>
  <si>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</si>
  <si>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</si>
  <si>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</si>
  <si>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</si>
  <si>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</si>
  <si>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</si>
  <si>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</si>
  <si>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</si>
  <si>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</si>
  <si>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</si>
  <si>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</si>
  <si>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</si>
  <si>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</si>
  <si>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</si>
  <si>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</si>
  <si>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</si>
  <si>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</si>
  <si>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</si>
  <si>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</si>
  <si>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</si>
  <si>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</si>
  <si>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</si>
  <si>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</si>
  <si>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</si>
  <si>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</si>
  <si>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</si>
  <si>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</si>
  <si>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</si>
  <si>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</si>
  <si>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</si>
  <si>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</si>
  <si>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</si>
  <si>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</si>
  <si>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</si>
  <si>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</si>
  <si>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</si>
  <si>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</si>
  <si>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</si>
  <si>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</si>
  <si>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</si>
  <si>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</si>
  <si>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</si>
  <si>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</si>
  <si>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</si>
  <si>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</si>
  <si>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</si>
  <si>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</si>
  <si>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</si>
  <si>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</si>
  <si>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</si>
  <si>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</si>
  <si>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</si>
  <si>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</si>
  <si>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</si>
  <si>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</si>
  <si>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</si>
  <si>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</si>
  <si>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</si>
  <si>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</si>
  <si>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</si>
  <si>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</si>
  <si>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</si>
  <si>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</si>
  <si>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</si>
  <si>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</si>
  <si>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</si>
  <si>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</si>
  <si>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</si>
  <si>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</si>
  <si>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</si>
  <si>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</si>
  <si>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</si>
  <si>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</si>
  <si>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</si>
  <si>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</si>
  <si>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</si>
  <si>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</si>
  <si>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</si>
  <si>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</si>
  <si>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</si>
  <si>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</si>
  <si>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</si>
  <si>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</si>
  <si>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</si>
  <si>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</si>
  <si>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</si>
  <si>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</si>
  <si>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</si>
  <si>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</si>
  <si>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</si>
  <si>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</si>
  <si>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</si>
  <si>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</si>
  <si>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</si>
  <si>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</si>
  <si>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</si>
  <si>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</si>
  <si>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</si>
  <si>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</si>
  <si>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</si>
  <si>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</si>
  <si>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</si>
  <si>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</si>
  <si>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</si>
  <si>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</si>
  <si>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</si>
  <si>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</si>
  <si>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</si>
  <si>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</si>
  <si>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</si>
  <si>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</si>
  <si>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</si>
  <si>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</si>
  <si>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</si>
  <si>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</si>
  <si>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</si>
  <si>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</si>
  <si>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</si>
  <si>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</si>
  <si>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</si>
  <si>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</si>
  <si>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</si>
  <si>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</si>
  <si>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</si>
  <si>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</si>
  <si>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</si>
  <si>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</si>
  <si>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</si>
  <si>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</si>
  <si>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</si>
  <si>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</si>
  <si>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</si>
  <si>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</si>
  <si>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</si>
  <si>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</si>
  <si>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</si>
  <si>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</si>
  <si>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</si>
  <si>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</si>
  <si>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</si>
  <si>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</si>
  <si>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</si>
  <si>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</si>
  <si>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</si>
  <si>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</si>
  <si>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</si>
  <si>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</si>
  <si>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</si>
  <si>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</si>
  <si>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</si>
  <si>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</si>
  <si>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</si>
  <si>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</si>
  <si>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</si>
  <si>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</si>
  <si>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</si>
  <si>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</si>
  <si>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</si>
  <si>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</si>
  <si>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</si>
  <si>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</si>
  <si>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</si>
  <si>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</si>
  <si>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</si>
  <si>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</si>
  <si>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</si>
  <si>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</si>
  <si>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</si>
  <si>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</si>
  <si>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</si>
  <si>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</si>
  <si>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</si>
  <si>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</si>
  <si>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</si>
  <si>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</si>
  <si>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</si>
  <si>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</si>
  <si>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</si>
  <si>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</si>
  <si>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</si>
  <si>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</si>
  <si>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</si>
  <si>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</si>
  <si>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</si>
  <si>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</si>
  <si>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</si>
  <si>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</si>
  <si>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</si>
  <si>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</si>
  <si>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</si>
  <si>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</si>
  <si>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</si>
  <si>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</si>
  <si>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</si>
  <si>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</si>
  <si>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</si>
  <si>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</si>
  <si>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</si>
  <si>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</si>
  <si>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</si>
  <si>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</si>
  <si>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</si>
  <si>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</si>
  <si>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</si>
  <si>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</si>
  <si>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</si>
  <si>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</si>
  <si>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</si>
  <si>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</si>
  <si>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</si>
  <si>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</si>
  <si>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</si>
  <si>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</si>
  <si>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</si>
  <si>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</si>
  <si>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</si>
  <si>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</si>
  <si>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</si>
  <si>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</si>
  <si>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</si>
  <si>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</si>
  <si>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</si>
  <si>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</si>
  <si>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</si>
  <si>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</si>
  <si>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</si>
  <si>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</si>
  <si>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</si>
  <si>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</si>
  <si>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</si>
  <si>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</si>
  <si>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</si>
  <si>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</si>
  <si>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</si>
  <si>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</si>
  <si>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</si>
  <si>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</si>
  <si>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</si>
  <si>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</si>
  <si>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</si>
  <si>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</si>
  <si>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</si>
  <si>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</si>
  <si>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</si>
  <si>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</si>
  <si>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</si>
  <si>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</si>
  <si>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</si>
  <si>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</si>
  <si>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</si>
  <si>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</si>
  <si>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</si>
  <si>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</si>
  <si>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</si>
  <si>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</si>
  <si>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</si>
  <si>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</si>
  <si>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</si>
  <si>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</si>
  <si>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</si>
  <si>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</si>
  <si>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</si>
  <si>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</si>
  <si>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</si>
  <si>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</si>
  <si>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</si>
  <si>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</si>
  <si>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</si>
  <si>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</si>
  <si>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</si>
  <si>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</si>
  <si>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</si>
  <si>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</si>
  <si>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</si>
  <si>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</si>
  <si>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</si>
  <si>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</si>
  <si>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</si>
  <si>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</si>
  <si>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</si>
  <si>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</si>
  <si>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</si>
  <si>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</si>
  <si>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</si>
  <si>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</si>
  <si>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</si>
  <si>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</si>
  <si>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</si>
  <si>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</si>
  <si>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</si>
  <si>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</si>
  <si>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</si>
  <si>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</si>
  <si>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</si>
  <si>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</si>
  <si>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</si>
  <si>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</si>
  <si>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</si>
  <si>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</si>
  <si>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</si>
  <si>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</si>
  <si>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</si>
  <si>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</si>
  <si>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</si>
  <si>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</si>
  <si>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</si>
  <si>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</si>
  <si>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</si>
  <si>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</si>
  <si>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</si>
  <si>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</si>
  <si>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</si>
  <si>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</si>
  <si>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</si>
  <si>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</si>
  <si>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</si>
  <si>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</si>
  <si>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</si>
  <si>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</si>
  <si>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</si>
  <si>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</si>
  <si>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</si>
  <si>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</si>
  <si>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</si>
  <si>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</si>
  <si>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</si>
  <si>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</si>
  <si>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</si>
  <si>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</si>
  <si>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</si>
  <si>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</si>
  <si>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</si>
  <si>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</si>
  <si>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</si>
  <si>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</si>
  <si>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</si>
  <si>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</si>
  <si>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</si>
  <si>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</si>
  <si>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</si>
  <si>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</si>
  <si>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</si>
  <si>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</si>
  <si>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</si>
  <si>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</si>
  <si>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</si>
  <si>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</si>
  <si>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</si>
  <si>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</si>
  <si>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</si>
  <si>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</si>
  <si>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</si>
  <si>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</si>
  <si>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</si>
  <si>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</si>
  <si>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</si>
  <si>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</si>
  <si>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</si>
  <si>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</si>
  <si>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</si>
  <si>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</si>
  <si>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</si>
  <si>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</si>
  <si>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</si>
  <si>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</si>
  <si>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</si>
  <si>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</si>
  <si>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</si>
  <si>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</si>
  <si>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</si>
  <si>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</si>
  <si>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</si>
  <si>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</si>
  <si>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</si>
  <si>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</si>
  <si>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</si>
  <si>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</si>
  <si>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</si>
  <si>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</si>
  <si>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</si>
  <si>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</si>
  <si>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</si>
  <si>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</si>
  <si>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</si>
  <si>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</si>
  <si>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</si>
  <si>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</si>
  <si>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</si>
  <si>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</si>
  <si>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</si>
  <si>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</si>
  <si>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</si>
  <si>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</si>
  <si>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</si>
  <si>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</si>
  <si>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</si>
  <si>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</si>
  <si>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</si>
  <si>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</si>
  <si>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</si>
  <si>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</si>
  <si>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</si>
  <si>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</si>
  <si>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</si>
  <si>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</si>
  <si>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</si>
  <si>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</si>
  <si>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</si>
  <si>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</si>
  <si>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</si>
  <si>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</si>
  <si>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</si>
  <si>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</si>
  <si>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</si>
  <si>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</si>
  <si>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</si>
  <si>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</si>
  <si>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</si>
  <si>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</si>
  <si>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</si>
  <si>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</si>
  <si>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</si>
  <si>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</si>
  <si>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</si>
  <si>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</si>
  <si>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</si>
  <si>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</si>
  <si>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</si>
  <si>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</si>
  <si>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</si>
  <si>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</si>
  <si>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</si>
  <si>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</si>
  <si>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</si>
  <si>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</si>
  <si>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</si>
  <si>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</si>
  <si>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</si>
  <si>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</si>
  <si>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</si>
  <si>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</si>
  <si>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</si>
  <si>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</si>
  <si>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</si>
  <si>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</si>
  <si>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</si>
  <si>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</si>
  <si>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</si>
  <si>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</si>
  <si>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</si>
  <si>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</si>
  <si>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</si>
  <si>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</si>
  <si>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</si>
  <si>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</si>
  <si>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</si>
  <si>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</si>
  <si>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</si>
  <si>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</si>
  <si>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</si>
  <si>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</si>
  <si>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</si>
  <si>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</si>
  <si>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</si>
  <si>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</si>
  <si>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</si>
  <si>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</si>
  <si>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</si>
  <si>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</si>
  <si>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</si>
  <si>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</si>
  <si>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</si>
  <si>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</si>
  <si>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</si>
  <si>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</si>
  <si>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</si>
  <si>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</si>
  <si>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</si>
  <si>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</si>
  <si>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</si>
  <si>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</si>
  <si>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</si>
  <si>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</si>
  <si>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</si>
  <si>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</si>
  <si>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</si>
  <si>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</si>
  <si>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</si>
  <si>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</si>
  <si>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</si>
  <si>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</si>
  <si>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</si>
  <si>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</si>
  <si>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</si>
  <si>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</si>
  <si>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</si>
  <si>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</si>
  <si>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</si>
  <si>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</si>
  <si>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</si>
  <si>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</si>
  <si>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</si>
  <si>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</si>
  <si>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</si>
  <si>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</si>
  <si>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</si>
  <si>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</si>
  <si>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</si>
  <si>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</si>
  <si>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</si>
  <si>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</si>
  <si>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</si>
  <si>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</si>
  <si>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</si>
  <si>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</si>
  <si>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</si>
  <si>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</si>
  <si>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</si>
  <si>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</si>
  <si>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</si>
  <si>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</si>
  <si>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</si>
  <si>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</si>
  <si>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</si>
  <si>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</si>
  <si>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</si>
  <si>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</si>
  <si>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</si>
  <si>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</si>
  <si>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</si>
  <si>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</si>
  <si>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</si>
  <si>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</si>
  <si>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</si>
  <si>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</si>
  <si>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</si>
  <si>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</si>
  <si>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</si>
  <si>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</si>
  <si>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</si>
  <si>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</si>
  <si>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</si>
  <si>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</si>
  <si>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</si>
  <si>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</si>
  <si>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</si>
  <si>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</si>
  <si>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</si>
  <si>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</si>
  <si>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</si>
  <si>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</si>
  <si>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</si>
  <si>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</si>
  <si>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</si>
  <si>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</si>
  <si>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</si>
  <si>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</si>
  <si>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</si>
  <si>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</si>
  <si>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</si>
  <si>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</si>
  <si>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</si>
  <si>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</si>
  <si>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</si>
  <si>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</si>
  <si>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</si>
  <si>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</si>
  <si>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</si>
  <si>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</si>
  <si>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</si>
  <si>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</si>
  <si>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</si>
  <si>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</si>
  <si>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</si>
  <si>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</si>
  <si>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</si>
  <si>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</si>
  <si>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</si>
  <si>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</si>
  <si>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</si>
  <si>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</si>
  <si>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</si>
  <si>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</si>
  <si>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</si>
  <si>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</si>
  <si>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</si>
  <si>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</si>
  <si>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</si>
  <si>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</si>
  <si>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</si>
  <si>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</si>
  <si>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</si>
  <si>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</si>
  <si>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</si>
  <si>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</si>
  <si>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</si>
  <si>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</si>
  <si>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</si>
  <si>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</si>
  <si>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</si>
  <si>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</si>
  <si>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</si>
  <si>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</si>
  <si>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</si>
  <si>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</si>
  <si>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</si>
  <si>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</si>
  <si>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</si>
  <si>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</si>
  <si>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</si>
  <si>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</si>
  <si>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</si>
  <si>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</si>
  <si>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</si>
  <si>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</si>
  <si>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</si>
  <si>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</si>
  <si>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</si>
  <si>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</si>
  <si>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</si>
  <si>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</si>
  <si>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</si>
  <si>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</si>
  <si>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</si>
  <si>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</si>
  <si>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</si>
  <si>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</si>
  <si>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</si>
  <si>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</si>
  <si>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</si>
  <si>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</si>
  <si>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</si>
  <si>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</si>
  <si>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</si>
  <si>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</si>
  <si>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</si>
  <si>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</si>
  <si>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</si>
  <si>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</si>
  <si>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</si>
  <si>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</si>
  <si>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</si>
  <si>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</si>
  <si>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</si>
  <si>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</si>
  <si>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</si>
  <si>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</si>
  <si>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</si>
  <si>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</si>
  <si>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</si>
  <si>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</si>
  <si>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</si>
  <si>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</si>
  <si>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</si>
  <si>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</si>
  <si>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</si>
  <si>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</si>
  <si>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</si>
  <si>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</si>
  <si>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</si>
  <si>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</si>
  <si>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</si>
  <si>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</si>
  <si>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</si>
  <si>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</si>
  <si>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</si>
  <si>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</si>
  <si>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</si>
  <si>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</si>
  <si>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</si>
  <si>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</si>
  <si>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</si>
  <si>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</si>
  <si>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</si>
  <si>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</si>
  <si>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</si>
  <si>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</si>
  <si>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</si>
  <si>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</si>
  <si>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</si>
  <si>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</si>
  <si>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</si>
  <si>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</si>
  <si>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</si>
  <si>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</si>
  <si>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</si>
  <si>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</si>
  <si>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</si>
  <si>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</si>
  <si>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</si>
  <si>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</si>
  <si>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</si>
  <si>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</si>
  <si>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</si>
  <si>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</si>
  <si>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</si>
  <si>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</si>
  <si>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</si>
  <si>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</si>
  <si>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</si>
  <si>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</si>
  <si>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</si>
  <si>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</si>
  <si>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</si>
  <si>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</si>
  <si>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</si>
  <si>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</si>
  <si>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</si>
  <si>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</si>
  <si>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</si>
  <si>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</si>
  <si>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</si>
  <si>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</si>
  <si>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</si>
  <si>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</si>
  <si>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</si>
  <si>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</si>
  <si>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</si>
  <si>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</si>
  <si>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</si>
  <si>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</si>
  <si>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</si>
  <si>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</si>
  <si>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</si>
  <si>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</si>
  <si>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</si>
  <si>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</si>
  <si>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</si>
  <si>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</si>
  <si>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</si>
  <si>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</si>
  <si>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</si>
  <si>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</si>
  <si>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</si>
  <si>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</si>
  <si>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</si>
  <si>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</si>
  <si>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</si>
  <si>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</si>
  <si>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</si>
  <si>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</si>
  <si>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</si>
  <si>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</si>
  <si>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</si>
  <si>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</si>
  <si>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</si>
  <si>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</si>
  <si>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</si>
  <si>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</si>
  <si>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</si>
  <si>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</si>
  <si>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</si>
  <si>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</si>
  <si>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</si>
  <si>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</si>
  <si>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</si>
  <si>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</si>
  <si>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</si>
  <si>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</si>
  <si>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</si>
  <si>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</si>
  <si>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</si>
  <si>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</si>
  <si>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</si>
  <si>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</si>
  <si>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</si>
  <si>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</si>
  <si>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</si>
  <si>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</si>
  <si>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</si>
  <si>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</si>
  <si>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</si>
  <si>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</si>
  <si>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</si>
  <si>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</si>
  <si>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</si>
  <si>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</si>
  <si>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</si>
  <si>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</si>
  <si>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</si>
  <si>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</si>
  <si>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</si>
  <si>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</si>
  <si>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</si>
  <si>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</si>
  <si>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</si>
  <si>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</si>
  <si>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</si>
  <si>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</si>
  <si>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</si>
  <si>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</si>
  <si>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</si>
  <si>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</si>
  <si>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</si>
  <si>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</si>
  <si>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</si>
  <si>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</si>
  <si>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</si>
  <si>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</si>
  <si>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</si>
  <si>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</si>
  <si>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</si>
  <si>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</si>
  <si>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</si>
  <si>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</si>
  <si>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</si>
  <si>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</si>
  <si>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</si>
  <si>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</si>
  <si>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</si>
  <si>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</si>
  <si>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</si>
  <si>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</si>
  <si>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</si>
  <si>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</si>
  <si>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</si>
  <si>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</si>
  <si>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</si>
  <si>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</si>
  <si>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</si>
  <si>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</si>
  <si>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</si>
  <si>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</si>
  <si>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</si>
  <si>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</si>
  <si>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</si>
  <si>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</si>
  <si>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</si>
  <si>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</si>
  <si>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</si>
  <si>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</si>
  <si>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</si>
  <si>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</si>
  <si>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</si>
  <si>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</si>
  <si>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</si>
  <si>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</si>
  <si>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</si>
  <si>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</si>
  <si>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</si>
  <si>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</si>
  <si>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</si>
  <si>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</si>
  <si>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</si>
  <si>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</si>
  <si>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</si>
  <si>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</si>
  <si>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</si>
  <si>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</si>
  <si>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</si>
  <si>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</si>
  <si>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</si>
  <si>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</si>
  <si>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</si>
  <si>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</si>
  <si>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</si>
  <si>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</si>
  <si>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</si>
  <si>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</si>
  <si>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</si>
  <si>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</si>
  <si>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</si>
  <si>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</si>
  <si>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</si>
  <si>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</si>
  <si>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</si>
  <si>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</si>
  <si>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</si>
  <si>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</si>
  <si>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</si>
  <si>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</si>
  <si>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</si>
  <si>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</si>
  <si>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</si>
  <si>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</si>
  <si>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</si>
  <si>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</si>
  <si>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</si>
  <si>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</si>
  <si>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</si>
  <si>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</si>
  <si>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</si>
  <si>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</si>
  <si>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</si>
  <si>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</si>
  <si>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</si>
  <si>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</si>
  <si>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</si>
  <si>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</si>
  <si>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</si>
  <si>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</si>
  <si>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</si>
  <si>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</si>
  <si>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</si>
  <si>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</si>
  <si>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</si>
  <si>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</si>
  <si>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</si>
  <si>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</si>
  <si>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</si>
  <si>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</si>
  <si>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</si>
  <si>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</si>
  <si>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</si>
  <si>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</si>
  <si>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</si>
  <si>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</si>
  <si>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</si>
  <si>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</si>
  <si>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</si>
  <si>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</si>
  <si>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</si>
  <si>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</si>
  <si>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</si>
  <si>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</si>
  <si>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</si>
  <si>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</si>
  <si>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</si>
  <si>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</si>
  <si>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</si>
  <si>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</si>
  <si>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</si>
  <si>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</si>
  <si>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</si>
  <si>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</si>
  <si>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</si>
  <si>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</si>
  <si>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</si>
  <si>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</si>
  <si>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</si>
  <si>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</si>
  <si>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</si>
  <si>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</si>
  <si>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</si>
  <si>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</si>
  <si>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</si>
  <si>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</si>
  <si>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</si>
  <si>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</si>
  <si>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</si>
  <si>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</si>
  <si>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</si>
  <si>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</si>
  <si>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</si>
  <si>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</si>
  <si>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</si>
  <si>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</si>
  <si>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</si>
  <si>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</si>
  <si>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</si>
  <si>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</si>
  <si>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</si>
  <si>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</si>
  <si>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</si>
  <si>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</si>
  <si>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</si>
  <si>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</si>
  <si>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</si>
  <si>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</si>
  <si>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</si>
  <si>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</si>
  <si>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</si>
  <si>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</si>
  <si>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</si>
  <si>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</si>
  <si>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</si>
  <si>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</si>
  <si>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</si>
  <si>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</si>
  <si>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</si>
  <si>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</si>
  <si>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</si>
  <si>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</si>
  <si>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</si>
  <si>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</si>
  <si>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</si>
  <si>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</si>
  <si>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</si>
  <si>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</si>
  <si>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</si>
  <si>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</si>
  <si>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</si>
  <si>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</si>
  <si>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</si>
  <si>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</si>
  <si>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</si>
  <si>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</si>
  <si>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</si>
  <si>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</si>
  <si>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</si>
  <si>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</si>
  <si>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</si>
  <si>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</si>
  <si>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</si>
  <si>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</si>
  <si>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</si>
  <si>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</si>
  <si>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</si>
  <si>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</si>
  <si>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</si>
  <si>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</si>
  <si>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</si>
  <si>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</si>
  <si>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</si>
  <si>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</si>
  <si>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</si>
  <si>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</si>
  <si>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</si>
  <si>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</si>
  <si>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</si>
  <si>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</si>
  <si>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</si>
  <si>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</si>
  <si>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</si>
  <si>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</si>
  <si>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</si>
  <si>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</si>
  <si>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</si>
  <si>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</si>
  <si>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</si>
  <si>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</si>
  <si>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</si>
  <si>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</si>
  <si>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</si>
  <si>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</si>
  <si>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</si>
  <si>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</si>
  <si>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</si>
  <si>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</si>
  <si>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</si>
  <si>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</si>
  <si>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</si>
  <si>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</si>
  <si>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</si>
  <si>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</si>
  <si>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</si>
  <si>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</si>
  <si>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</si>
  <si>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</si>
  <si>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</si>
  <si>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</si>
  <si>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</si>
  <si>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</si>
  <si>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</si>
  <si>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</si>
  <si>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</si>
  <si>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</si>
  <si>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</si>
  <si>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</si>
  <si>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</si>
  <si>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</si>
  <si>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</si>
  <si>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</si>
  <si>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</si>
  <si>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</si>
  <si>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</si>
  <si>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</si>
  <si>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</si>
  <si>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</si>
  <si>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</si>
  <si>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</si>
  <si>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</si>
  <si>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</si>
  <si>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</si>
  <si>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</si>
  <si>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</si>
  <si>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</si>
  <si>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</si>
  <si>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</si>
  <si>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</si>
  <si>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</si>
  <si>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</si>
  <si>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</si>
  <si>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</si>
  <si>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</si>
  <si>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</si>
  <si>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</si>
  <si>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</si>
  <si>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</si>
  <si>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</si>
  <si>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</si>
  <si>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</si>
  <si>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</si>
  <si>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</si>
  <si>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</si>
  <si>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</si>
  <si>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</si>
  <si>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</si>
  <si>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</si>
  <si>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</si>
  <si>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</si>
  <si>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</si>
  <si>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</si>
  <si>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</si>
  <si>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</si>
  <si>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</si>
  <si>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</si>
  <si>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</si>
  <si>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</si>
  <si>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</si>
  <si>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</si>
  <si>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</si>
  <si>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</si>
  <si>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</si>
  <si>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</si>
  <si>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</si>
  <si>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</si>
  <si>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</si>
  <si>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</si>
  <si>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</si>
  <si>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</si>
  <si>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</si>
  <si>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</si>
  <si>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</si>
  <si>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</si>
  <si>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</si>
  <si>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</si>
  <si>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</si>
  <si>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</si>
  <si>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</si>
  <si>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</si>
  <si>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</si>
  <si>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</si>
  <si>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</si>
  <si>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</si>
  <si>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</si>
  <si>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</si>
  <si>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</si>
  <si>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</si>
  <si>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</si>
  <si>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</si>
  <si>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</si>
  <si>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</si>
  <si>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</si>
  <si>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</si>
  <si>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</si>
  <si>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</si>
  <si>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</si>
  <si>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</si>
  <si>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</si>
  <si>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</si>
  <si>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</si>
  <si>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</si>
  <si>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</si>
  <si>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</si>
  <si>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</si>
  <si>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</si>
  <si>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</si>
  <si>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</si>
  <si>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</si>
  <si>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</si>
  <si>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</si>
  <si>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</si>
  <si>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</si>
  <si>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</si>
  <si>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</si>
  <si>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</si>
  <si>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</si>
  <si>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</si>
  <si>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</si>
  <si>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</si>
  <si>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</si>
  <si>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</si>
  <si>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</si>
  <si>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</si>
  <si>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</si>
  <si>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</si>
  <si>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</si>
  <si>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</si>
  <si>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</si>
  <si>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</si>
  <si>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</si>
  <si>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</si>
  <si>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</si>
  <si>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</si>
  <si>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</si>
  <si>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</si>
  <si>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</si>
  <si>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</si>
  <si>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</si>
  <si>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</si>
  <si>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</si>
  <si>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</si>
  <si>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</si>
  <si>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</si>
  <si>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</si>
  <si>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</si>
  <si>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</si>
  <si>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</si>
  <si>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</si>
  <si>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</si>
  <si>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</si>
  <si>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</si>
  <si>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</si>
  <si>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</si>
  <si>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</si>
  <si>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</si>
  <si>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</si>
  <si>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</si>
  <si>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</si>
  <si>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</si>
  <si>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</si>
  <si>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</si>
  <si>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</si>
  <si>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</si>
  <si>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</si>
  <si>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</si>
  <si>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</si>
  <si>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</si>
  <si>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</si>
  <si>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</si>
  <si>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</si>
  <si>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</si>
  <si>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</si>
  <si>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</si>
  <si>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</si>
  <si>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</si>
  <si>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</si>
  <si>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</si>
  <si>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</si>
  <si>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</si>
  <si>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</si>
  <si>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</si>
  <si>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</si>
  <si>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</si>
  <si>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</si>
  <si>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</si>
  <si>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</si>
  <si>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</si>
  <si>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</si>
  <si>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</si>
  <si>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</si>
  <si>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</si>
  <si>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</si>
  <si>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</si>
  <si>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</si>
  <si>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</si>
  <si>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</si>
  <si>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</si>
  <si>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</si>
  <si>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</si>
  <si>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</si>
  <si>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</si>
  <si>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</si>
  <si>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</si>
  <si>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</si>
  <si>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</si>
  <si>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</si>
  <si>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</si>
  <si>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</si>
  <si>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</si>
  <si>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</si>
  <si>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</si>
  <si>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</si>
  <si>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</si>
  <si>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</si>
  <si>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</si>
  <si>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</si>
  <si>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</si>
  <si>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</si>
  <si>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</si>
  <si>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</si>
  <si>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</si>
  <si>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</si>
  <si>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</si>
  <si>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</si>
  <si>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</si>
  <si>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</si>
  <si>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</si>
  <si>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</si>
  <si>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</si>
  <si>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</si>
  <si>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</si>
  <si>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</si>
  <si>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</si>
  <si>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</si>
  <si>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</si>
  <si>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</si>
  <si>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</si>
  <si>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</si>
  <si>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</si>
  <si>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</si>
  <si>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</si>
  <si>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</si>
  <si>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</si>
  <si>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</si>
  <si>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</si>
  <si>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</si>
  <si>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</si>
  <si>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</si>
  <si>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</si>
  <si>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</si>
  <si>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</si>
  <si>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</si>
  <si>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</si>
  <si>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</si>
  <si>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</si>
  <si>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</si>
  <si>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</si>
  <si>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</si>
  <si>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</si>
  <si>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</si>
  <si>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</si>
  <si>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</si>
  <si>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</si>
  <si>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</si>
  <si>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</si>
  <si>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</si>
  <si>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</si>
  <si>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</si>
  <si>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</si>
  <si>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</si>
  <si>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</si>
  <si>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</si>
  <si>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</si>
  <si>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</si>
  <si>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</si>
  <si>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</si>
  <si>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</si>
  <si>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</si>
  <si>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</si>
  <si>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</si>
  <si>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</si>
  <si>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</si>
  <si>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</si>
  <si>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</si>
  <si>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</si>
  <si>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</si>
  <si>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</si>
  <si>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</si>
  <si>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</si>
  <si>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</si>
  <si>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</si>
  <si>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</si>
  <si>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</si>
  <si>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</si>
  <si>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</si>
  <si>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</si>
  <si>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</si>
  <si>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</si>
  <si>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</si>
  <si>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</si>
  <si>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</si>
  <si>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</si>
  <si>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</si>
  <si>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</si>
  <si>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</si>
  <si>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</si>
  <si>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</si>
  <si>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</si>
  <si>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</si>
  <si>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</si>
  <si>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</si>
  <si>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</si>
  <si>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</si>
  <si>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</si>
  <si>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</si>
  <si>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</si>
  <si>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</si>
  <si>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</si>
  <si>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</si>
  <si>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</si>
  <si>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</si>
  <si>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</si>
  <si>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</si>
  <si>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</si>
  <si>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</si>
  <si>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</si>
  <si>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</si>
  <si>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</si>
  <si>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</si>
  <si>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</si>
  <si>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</si>
  <si>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</si>
  <si>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</si>
  <si>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</si>
  <si>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</si>
  <si>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</si>
  <si>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</si>
  <si>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</si>
  <si>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</si>
  <si>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</si>
  <si>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</si>
  <si>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</si>
  <si>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</si>
  <si>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</si>
  <si>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</si>
  <si>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</si>
  <si>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</si>
  <si>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</si>
  <si>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</si>
  <si>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</si>
  <si>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</si>
  <si>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</si>
  <si>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</si>
  <si>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</si>
  <si>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</si>
  <si>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</si>
  <si>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</si>
  <si>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</si>
  <si>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</si>
  <si>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</si>
  <si>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</si>
  <si>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</si>
  <si>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</si>
  <si>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</si>
  <si>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</si>
  <si>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</si>
  <si>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</si>
  <si>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</si>
  <si>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</si>
  <si>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</si>
  <si>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</si>
  <si>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</si>
  <si>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</si>
  <si>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</si>
  <si>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</si>
  <si>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</si>
  <si>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</si>
  <si>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</si>
  <si>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</si>
  <si>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</si>
  <si>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</si>
  <si>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</si>
  <si>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</si>
  <si>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</si>
  <si>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</si>
  <si>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</si>
  <si>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</si>
  <si>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</si>
  <si>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</si>
  <si>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</si>
  <si>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</si>
  <si>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</si>
  <si>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</si>
  <si>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</si>
  <si>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</si>
  <si>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</si>
  <si>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</si>
  <si>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</si>
  <si>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</si>
  <si>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</si>
  <si>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</si>
  <si>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</si>
  <si>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</si>
  <si>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</si>
  <si>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</si>
  <si>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</si>
  <si>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</si>
  <si>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</si>
  <si>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</si>
  <si>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</si>
  <si>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</si>
  <si>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</si>
  <si>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</si>
  <si>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</si>
  <si>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</si>
  <si>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</si>
  <si>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</si>
  <si>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</si>
  <si>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</si>
  <si>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</si>
  <si>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</si>
  <si>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</si>
  <si>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</si>
  <si>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</si>
  <si>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</si>
  <si>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</si>
  <si>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</si>
  <si>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</si>
  <si>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</si>
  <si>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</si>
  <si>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</si>
  <si>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</si>
  <si>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</si>
  <si>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</si>
  <si>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</si>
  <si>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</si>
  <si>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</si>
  <si>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</si>
  <si>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</si>
  <si>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</si>
  <si>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</si>
  <si>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</si>
  <si>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</si>
  <si>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</si>
  <si>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</si>
  <si>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</si>
  <si>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</si>
  <si>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</si>
  <si>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</si>
  <si>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</si>
  <si>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</si>
  <si>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</si>
  <si>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</si>
  <si>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</si>
  <si>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</si>
  <si>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</si>
  <si>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</si>
  <si>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</si>
  <si>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</si>
  <si>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</si>
  <si>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</si>
  <si>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</si>
  <si>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</si>
  <si>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</si>
  <si>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</si>
  <si>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</si>
  <si>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</si>
  <si>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</si>
  <si>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</si>
  <si>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</si>
  <si>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</si>
  <si>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</si>
  <si>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</si>
  <si>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</si>
  <si>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</si>
  <si>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</si>
  <si>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</si>
  <si>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</si>
  <si>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</si>
  <si>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</si>
  <si>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</si>
  <si>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</si>
  <si>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</si>
  <si>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</si>
  <si>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</si>
  <si>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</si>
  <si>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</si>
  <si>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</si>
  <si>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</si>
  <si>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</si>
  <si>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</si>
  <si>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</si>
  <si>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</si>
  <si>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</si>
  <si>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</si>
  <si>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</si>
  <si>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</si>
  <si>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</si>
  <si>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</si>
  <si>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</si>
  <si>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</si>
  <si>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</si>
  <si>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</si>
  <si>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</si>
  <si>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</si>
  <si>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</si>
  <si>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</si>
  <si>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</si>
  <si>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</si>
  <si>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</si>
  <si>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</si>
  <si>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</si>
  <si>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</si>
  <si>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</si>
  <si>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</si>
  <si>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</si>
  <si>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</si>
  <si>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</si>
  <si>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</si>
  <si>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</si>
  <si>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</si>
  <si>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</si>
  <si>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</si>
  <si>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</si>
  <si>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</si>
  <si>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</si>
  <si>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</si>
  <si>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</si>
  <si>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</si>
  <si>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</si>
  <si>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</si>
  <si>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</si>
  <si>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</si>
  <si>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</si>
  <si>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</si>
  <si>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</si>
  <si>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</si>
  <si>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</si>
  <si>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</si>
  <si>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</si>
  <si>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</si>
  <si>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</si>
  <si>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</si>
  <si>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</si>
  <si>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</si>
  <si>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</si>
  <si>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</si>
  <si>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</si>
  <si>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</si>
  <si>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</si>
  <si>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</si>
  <si>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</si>
  <si>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</si>
  <si>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</si>
  <si>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</si>
  <si>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</si>
  <si>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</si>
  <si>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</si>
  <si>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</si>
  <si>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</si>
  <si>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</si>
  <si>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</si>
  <si>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</si>
  <si>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</si>
  <si>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</si>
  <si>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</si>
  <si>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</si>
  <si>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</si>
  <si>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</si>
  <si>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</si>
  <si>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</si>
  <si>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</si>
  <si>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</si>
  <si>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</si>
  <si>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</si>
  <si>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</si>
  <si>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</si>
  <si>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</si>
  <si>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</si>
  <si>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</si>
  <si>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</si>
  <si>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</si>
  <si>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</si>
  <si>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</si>
  <si>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</si>
  <si>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</si>
  <si>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</si>
  <si>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</si>
  <si>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</si>
  <si>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</si>
  <si>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</si>
  <si>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</si>
  <si>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</si>
  <si>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</si>
  <si>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</si>
  <si>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</si>
  <si>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</si>
  <si>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</si>
  <si>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</si>
  <si>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</si>
  <si>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</si>
  <si>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</si>
  <si>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</si>
  <si>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</si>
  <si>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</si>
  <si>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</si>
  <si>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</si>
  <si>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</si>
  <si>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</si>
  <si>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</si>
  <si>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</si>
  <si>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</si>
  <si>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</si>
  <si>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</si>
  <si>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</si>
  <si>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</si>
  <si>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</si>
  <si>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</si>
  <si>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</si>
  <si>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</si>
  <si>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</si>
  <si>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</si>
  <si>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</si>
  <si>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</si>
  <si>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</si>
  <si>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</si>
  <si>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</si>
  <si>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</si>
  <si>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</si>
  <si>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</si>
  <si>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</si>
  <si>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</si>
  <si>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</si>
  <si>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</si>
  <si>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</si>
  <si>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</si>
  <si>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</si>
  <si>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</si>
  <si>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</si>
  <si>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</si>
  <si>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</si>
  <si>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</si>
  <si>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</si>
  <si>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</si>
  <si>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</si>
  <si>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</si>
  <si>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</si>
  <si>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</si>
  <si>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</si>
  <si>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</si>
  <si>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</si>
  <si>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</si>
  <si>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</si>
  <si>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</si>
  <si>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</si>
  <si>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</si>
  <si>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</si>
  <si>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</si>
  <si>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</si>
  <si>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</si>
  <si>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</si>
  <si>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</si>
  <si>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</si>
  <si>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</si>
  <si>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</si>
  <si>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</si>
  <si>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</si>
  <si>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</si>
  <si>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</si>
  <si>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</si>
  <si>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</si>
  <si>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</si>
  <si>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</si>
  <si>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</si>
  <si>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</si>
  <si>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</si>
  <si>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</si>
  <si>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</si>
  <si>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</si>
  <si>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</si>
  <si>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</si>
  <si>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</si>
  <si>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</si>
  <si>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</si>
  <si>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</si>
  <si>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</si>
  <si>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</si>
  <si>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</si>
  <si>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</si>
  <si>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</si>
  <si>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</si>
  <si>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</si>
  <si>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</si>
  <si>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</si>
  <si>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</si>
  <si>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</si>
  <si>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</si>
  <si>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</si>
  <si>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</si>
  <si>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</si>
  <si>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</si>
  <si>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</si>
  <si>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</si>
  <si>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</si>
  <si>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</si>
  <si>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</si>
  <si>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</si>
  <si>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</si>
  <si>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</si>
  <si>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</si>
  <si>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</si>
  <si>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</si>
  <si>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</si>
  <si>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</si>
  <si>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</si>
  <si>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</si>
  <si>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</si>
  <si>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</si>
  <si>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</si>
  <si>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</si>
  <si>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</si>
  <si>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</si>
  <si>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</si>
  <si>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</si>
  <si>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</si>
  <si>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</si>
  <si>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</si>
  <si>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</si>
  <si>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</si>
  <si>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</si>
  <si>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</si>
  <si>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</si>
  <si>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</si>
  <si>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</si>
  <si>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</si>
  <si>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</si>
  <si>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</si>
  <si>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</si>
  <si>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</si>
  <si>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</si>
  <si>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</si>
  <si>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</si>
  <si>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</si>
  <si>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</si>
  <si>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</si>
  <si>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</si>
  <si>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</si>
  <si>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</si>
  <si>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</si>
  <si>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</si>
  <si>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</si>
  <si>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</si>
  <si>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</si>
  <si>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</si>
  <si>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</si>
  <si>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</si>
  <si>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</si>
  <si>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</si>
  <si>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</si>
  <si>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</si>
  <si>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</si>
  <si>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</si>
  <si>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</si>
  <si>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</si>
  <si>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</si>
  <si>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</si>
  <si>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</si>
  <si>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</si>
  <si>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</si>
  <si>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</si>
  <si>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</si>
  <si>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</si>
  <si>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</si>
  <si>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</si>
  <si>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</si>
  <si>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</si>
  <si>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</si>
  <si>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</si>
  <si>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</si>
  <si>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</si>
  <si>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</si>
  <si>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</si>
  <si>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</si>
  <si>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</si>
  <si>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</si>
  <si>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</si>
  <si>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</si>
  <si>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</si>
  <si>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</si>
  <si>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</si>
  <si>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</si>
  <si>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</si>
  <si>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</si>
  <si>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</si>
  <si>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</si>
  <si>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</si>
  <si>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</si>
  <si>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</si>
  <si>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</si>
  <si>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</si>
  <si>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</si>
  <si>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</si>
  <si>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</si>
  <si>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</si>
  <si>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</si>
  <si>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</si>
  <si>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</si>
  <si>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</si>
  <si>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</si>
  <si>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</si>
  <si>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</si>
  <si>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</si>
  <si>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</si>
  <si>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</si>
  <si>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</si>
  <si>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</si>
  <si>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</si>
  <si>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</si>
  <si>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</si>
  <si>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</si>
  <si>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</si>
  <si>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</si>
  <si>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</si>
  <si>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</si>
  <si>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</si>
  <si>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</si>
  <si>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</si>
  <si>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</si>
  <si>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</si>
  <si>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</si>
  <si>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</si>
  <si>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</si>
  <si>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</si>
  <si>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</si>
  <si>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</si>
  <si>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</si>
  <si>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</si>
  <si>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</si>
  <si>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</si>
  <si>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</si>
  <si>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</si>
  <si>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</si>
  <si>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</si>
  <si>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</si>
  <si>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</si>
  <si>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</si>
  <si>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</si>
  <si>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</si>
  <si>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</si>
  <si>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</si>
  <si>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</si>
  <si>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</si>
  <si>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</si>
  <si>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</si>
  <si>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</si>
  <si>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</si>
  <si>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</si>
  <si>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</si>
  <si>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</si>
  <si>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</si>
  <si>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</si>
  <si>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</si>
  <si>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</si>
  <si>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</si>
  <si>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</si>
  <si>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</si>
  <si>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</si>
  <si>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</si>
  <si>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</si>
  <si>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</si>
  <si>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</si>
  <si>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</si>
  <si>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</si>
  <si>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</si>
  <si>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</si>
  <si>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</si>
  <si>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</si>
  <si>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</si>
  <si>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</si>
  <si>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</si>
  <si>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</si>
  <si>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</si>
  <si>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</si>
  <si>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</si>
  <si>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</si>
  <si>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</si>
  <si>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</si>
  <si>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</si>
  <si>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</si>
  <si>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</si>
  <si>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</si>
  <si>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</si>
  <si>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</si>
  <si>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</si>
  <si>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</si>
  <si>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</si>
  <si>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</si>
  <si>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</si>
  <si>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</si>
  <si>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</si>
  <si>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</si>
  <si>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</si>
  <si>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</si>
  <si>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</si>
  <si>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</si>
  <si>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</si>
  <si>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</si>
  <si>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</si>
  <si>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</si>
  <si>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</si>
  <si>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</si>
  <si>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</si>
  <si>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</si>
  <si>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</si>
  <si>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</si>
  <si>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</si>
  <si>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</si>
  <si>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</si>
  <si>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</si>
  <si>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</si>
  <si>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</si>
  <si>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</si>
  <si>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</si>
  <si>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</si>
  <si>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</si>
  <si>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</si>
  <si>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</si>
  <si>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</si>
  <si>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</si>
  <si>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</si>
  <si>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</si>
  <si>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</si>
  <si>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</si>
  <si>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</si>
  <si>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</si>
  <si>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</si>
  <si>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</si>
  <si>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</si>
  <si>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</si>
  <si>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</si>
  <si>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</si>
  <si>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</si>
  <si>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</si>
  <si>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</si>
  <si>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</si>
  <si>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</si>
  <si>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</si>
  <si>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</si>
  <si>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</si>
  <si>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</si>
  <si>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</si>
  <si>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</si>
  <si>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</si>
  <si>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</si>
  <si>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</si>
  <si>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</si>
  <si>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</si>
  <si>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</si>
  <si>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</si>
  <si>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</si>
  <si>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</si>
  <si>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</si>
  <si>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</si>
  <si>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</si>
  <si>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</si>
  <si>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</si>
  <si>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</si>
  <si>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</si>
  <si>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</si>
  <si>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</si>
  <si>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</si>
  <si>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</si>
  <si>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</si>
  <si>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</si>
  <si>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</si>
  <si>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</si>
  <si>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</si>
  <si>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</si>
  <si>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</si>
  <si>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</si>
  <si>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</si>
  <si>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</si>
  <si>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</si>
  <si>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</si>
  <si>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</si>
  <si>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</si>
  <si>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</si>
  <si>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</si>
  <si>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</si>
  <si>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</si>
  <si>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</si>
  <si>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</si>
  <si>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</si>
  <si>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</si>
  <si>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</si>
  <si>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</si>
  <si>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</si>
  <si>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</si>
  <si>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</si>
  <si>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</si>
  <si>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</si>
  <si>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</si>
  <si>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</si>
  <si>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</si>
  <si>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</si>
  <si>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</si>
  <si>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</si>
  <si>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</si>
  <si>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</si>
  <si>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</si>
  <si>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</si>
  <si>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</si>
  <si>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</si>
  <si>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</si>
  <si>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</si>
  <si>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</si>
  <si>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</si>
  <si>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</si>
  <si>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</si>
  <si>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</si>
  <si>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</si>
  <si>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</si>
  <si>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</si>
  <si>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</si>
  <si>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</si>
  <si>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</si>
  <si>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</si>
  <si>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</si>
  <si>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</si>
  <si>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</si>
  <si>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</si>
  <si>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</si>
  <si>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</si>
  <si>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</si>
  <si>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</si>
  <si>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</si>
  <si>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</si>
  <si>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</si>
  <si>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</si>
  <si>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</si>
  <si>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</si>
  <si>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</si>
  <si>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</si>
  <si>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</si>
  <si>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</si>
  <si>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</si>
  <si>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</si>
  <si>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</si>
  <si>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</si>
  <si>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</si>
  <si>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</si>
  <si>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</si>
  <si>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</si>
  <si>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</si>
  <si>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</si>
  <si>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</si>
  <si>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</si>
  <si>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</si>
  <si>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</si>
  <si>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</si>
  <si>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</si>
  <si>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</si>
  <si>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</si>
  <si>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</si>
  <si>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</si>
  <si>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</si>
  <si>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</si>
  <si>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</si>
  <si>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</si>
  <si>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</si>
  <si>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</si>
  <si>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</si>
  <si>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</si>
  <si>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</si>
  <si>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</si>
  <si>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</si>
  <si>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</si>
  <si>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</si>
  <si>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</si>
  <si>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</si>
  <si>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</si>
  <si>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</si>
  <si>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</si>
  <si>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</si>
  <si>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</si>
  <si>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</si>
  <si>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</si>
  <si>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</si>
  <si>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</si>
  <si>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</si>
  <si>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</si>
  <si>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</si>
  <si>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</si>
  <si>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</si>
  <si>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</si>
  <si>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</si>
  <si>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</si>
  <si>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</si>
  <si>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</si>
  <si>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</si>
  <si>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</si>
  <si>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</si>
  <si>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</si>
  <si>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</si>
  <si>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</si>
  <si>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</si>
  <si>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</si>
  <si>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</si>
  <si>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</si>
  <si>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</si>
  <si>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</si>
  <si>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</si>
  <si>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</si>
  <si>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</si>
  <si>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</si>
  <si>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</si>
  <si>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</si>
  <si>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</si>
  <si>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</si>
  <si>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</si>
  <si>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</si>
  <si>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</si>
  <si>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</si>
  <si>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</si>
  <si>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</si>
  <si>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</si>
  <si>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</si>
  <si>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</si>
  <si>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</si>
  <si>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</si>
  <si>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</si>
  <si>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</si>
  <si>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</si>
  <si>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</si>
  <si>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</si>
  <si>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</si>
  <si>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</si>
  <si>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</si>
  <si>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</si>
  <si>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</si>
  <si>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</si>
  <si>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</si>
  <si>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</si>
  <si>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</si>
  <si>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</si>
  <si>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</si>
  <si>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</si>
  <si>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</si>
  <si>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</si>
  <si>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</si>
  <si>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</si>
  <si>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</si>
  <si>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</si>
  <si>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</si>
  <si>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</si>
  <si>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</si>
  <si>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</si>
  <si>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</si>
  <si>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</si>
  <si>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</si>
  <si>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</si>
  <si>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</si>
  <si>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</si>
  <si>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</si>
  <si>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</si>
  <si>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</si>
  <si>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</si>
  <si>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</si>
  <si>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</si>
  <si>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</si>
  <si>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</si>
  <si>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</si>
  <si>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</si>
  <si>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</si>
  <si>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</si>
  <si>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</si>
  <si>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</si>
  <si>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</si>
  <si>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</si>
  <si>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</si>
  <si>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</si>
  <si>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</si>
  <si>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</si>
  <si>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</si>
  <si>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</si>
  <si>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</si>
  <si>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</si>
  <si>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</si>
  <si>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</si>
  <si>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</si>
  <si>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</si>
  <si>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</si>
  <si>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</si>
  <si>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</si>
  <si>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</si>
  <si>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</si>
  <si>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</si>
  <si>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</si>
  <si>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</si>
  <si>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</si>
  <si>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</si>
  <si>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</si>
  <si>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</si>
  <si>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</si>
  <si>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</si>
  <si>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</si>
  <si>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</si>
  <si>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</si>
  <si>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</si>
  <si>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</si>
  <si>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</si>
  <si>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</si>
  <si>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</si>
  <si>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</si>
  <si>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</si>
  <si>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</si>
  <si>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</si>
  <si>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</si>
  <si>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</si>
  <si>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</si>
  <si>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</si>
  <si>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</si>
  <si>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</si>
  <si>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</si>
  <si>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</si>
  <si>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</si>
  <si>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</si>
  <si>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</si>
  <si>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</si>
  <si>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</si>
  <si>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</si>
  <si>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</si>
  <si>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</si>
  <si>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</si>
  <si>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</si>
  <si>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</si>
  <si>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</si>
  <si>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</si>
  <si>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</si>
  <si>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</si>
  <si>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</si>
  <si>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</si>
  <si>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</si>
  <si>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</si>
  <si>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</si>
  <si>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</si>
  <si>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</si>
  <si>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</si>
  <si>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</si>
  <si>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</si>
  <si>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</si>
  <si>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</si>
  <si>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</si>
  <si>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</si>
  <si>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</si>
  <si>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</si>
  <si>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</si>
  <si>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</si>
  <si>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</si>
  <si>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</si>
  <si>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</si>
  <si>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</si>
  <si>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</si>
  <si>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</si>
  <si>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</si>
  <si>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</si>
  <si>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</si>
  <si>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</si>
  <si>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</si>
  <si>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</si>
  <si>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</si>
  <si>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</si>
  <si>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</si>
  <si>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</si>
  <si>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</si>
  <si>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</si>
  <si>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</si>
  <si>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</si>
  <si>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</si>
  <si>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</si>
  <si>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</si>
  <si>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</si>
  <si>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</si>
  <si>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</si>
  <si>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</si>
  <si>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</si>
  <si>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</si>
  <si>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</si>
  <si>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</si>
  <si>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</si>
  <si>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</si>
  <si>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</si>
  <si>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</si>
  <si>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</si>
  <si>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</si>
  <si>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</si>
  <si>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</si>
  <si>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</si>
  <si>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</si>
  <si>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</si>
  <si>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</si>
  <si>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</si>
  <si>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</si>
  <si>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</si>
  <si>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</si>
  <si>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</si>
  <si>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</si>
  <si>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</si>
  <si>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</si>
  <si>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</si>
  <si>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</si>
  <si>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</si>
  <si>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</si>
  <si>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</si>
  <si>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</si>
  <si>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</si>
  <si>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</si>
  <si>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</si>
  <si>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</si>
  <si>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</si>
  <si>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</si>
  <si>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</si>
  <si>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</si>
  <si>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</si>
  <si>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</si>
  <si>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</si>
  <si>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</si>
  <si>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</si>
  <si>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</si>
  <si>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</si>
  <si>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</si>
  <si>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</si>
  <si>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</si>
  <si>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</si>
  <si>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</si>
  <si>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</si>
  <si>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</si>
  <si>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</si>
  <si>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</si>
  <si>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</si>
  <si>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</si>
  <si>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</si>
  <si>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</si>
  <si>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</si>
  <si>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</si>
  <si>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</si>
  <si>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</si>
  <si>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</si>
  <si>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</si>
  <si>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</si>
  <si>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</si>
  <si>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</si>
  <si>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</si>
  <si>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</si>
  <si>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</si>
  <si>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</si>
  <si>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</si>
  <si>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</si>
  <si>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</si>
  <si>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</si>
  <si>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</si>
  <si>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</si>
  <si>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</si>
  <si>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</si>
  <si>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</si>
  <si>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</si>
  <si>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</si>
  <si>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</si>
  <si>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</si>
  <si>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</si>
  <si>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</si>
  <si>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</si>
  <si>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</si>
  <si>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</si>
  <si>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</si>
  <si>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</si>
  <si>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</si>
  <si>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</si>
  <si>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</si>
  <si>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</si>
  <si>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</si>
  <si>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</si>
  <si>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</si>
  <si>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</si>
  <si>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</si>
  <si>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</si>
  <si>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</si>
  <si>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</si>
  <si>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</si>
  <si>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</si>
  <si>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</si>
  <si>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</si>
  <si>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</si>
  <si>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</si>
  <si>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</si>
  <si>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</si>
  <si>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</si>
  <si>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</si>
  <si>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</si>
  <si>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</si>
  <si>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</si>
  <si>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</si>
  <si>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</si>
  <si>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</si>
  <si>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</si>
  <si>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</si>
  <si>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</si>
  <si>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</si>
  <si>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</si>
  <si>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</si>
  <si>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</si>
  <si>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</si>
  <si>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</si>
  <si>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</si>
  <si>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</si>
  <si>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</si>
  <si>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</si>
  <si>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</si>
  <si>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</si>
  <si>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</si>
  <si>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</si>
  <si>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</si>
  <si>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</si>
  <si>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</si>
  <si>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</si>
  <si>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</si>
  <si>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</si>
  <si>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</si>
  <si>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</si>
  <si>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</si>
  <si>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</si>
  <si>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</si>
  <si>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</si>
  <si>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</si>
  <si>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</si>
  <si>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</si>
  <si>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</si>
  <si>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</si>
  <si>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</si>
  <si>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</si>
  <si>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</si>
  <si>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</si>
  <si>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</si>
  <si>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</si>
  <si>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</si>
  <si>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</si>
  <si>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</si>
  <si>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</si>
  <si>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</si>
  <si>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</si>
  <si>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</si>
  <si>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</si>
  <si>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</si>
  <si>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</si>
  <si>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</si>
  <si>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</si>
  <si>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</si>
  <si>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</si>
  <si>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</si>
  <si>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</si>
  <si>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</si>
  <si>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</si>
  <si>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</si>
  <si>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</si>
  <si>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</si>
  <si>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</si>
  <si>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</si>
  <si>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</si>
  <si>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</si>
  <si>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</si>
  <si>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</si>
  <si>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</si>
  <si>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</si>
  <si>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</si>
  <si>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</si>
  <si>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</si>
  <si>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</si>
  <si>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</si>
  <si>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</si>
  <si>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</si>
  <si>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</si>
  <si>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</si>
  <si>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</si>
  <si>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</si>
  <si>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</si>
  <si>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</si>
  <si>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</si>
  <si>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</si>
  <si>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</si>
  <si>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</si>
  <si>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</si>
  <si>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</si>
  <si>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</si>
  <si>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</si>
  <si>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</si>
  <si>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</si>
  <si>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</si>
  <si>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</si>
  <si>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</si>
  <si>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</si>
  <si>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</si>
  <si>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</si>
  <si>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</si>
  <si>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</si>
  <si>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</si>
  <si>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</si>
  <si>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</si>
  <si>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</si>
  <si>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</si>
  <si>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</si>
  <si>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</si>
  <si>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</si>
  <si>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</si>
  <si>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</si>
  <si>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</si>
  <si>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</si>
  <si>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</si>
  <si>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</si>
  <si>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</si>
  <si>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</si>
  <si>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</si>
  <si>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</si>
  <si>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</si>
  <si>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</si>
  <si>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</si>
  <si>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</si>
  <si>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</si>
  <si>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</si>
  <si>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</si>
  <si>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</si>
  <si>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</si>
  <si>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</si>
  <si>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</si>
  <si>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</si>
  <si>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</si>
  <si>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</si>
  <si>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</si>
  <si>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</si>
  <si>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</si>
  <si>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</si>
  <si>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</si>
  <si>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</si>
  <si>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</si>
  <si>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</si>
  <si>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</si>
  <si>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</si>
  <si>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</si>
  <si>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</si>
  <si>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</si>
  <si>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</si>
  <si>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</si>
  <si>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</si>
  <si>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</si>
  <si>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</si>
  <si>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</si>
  <si>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</si>
  <si>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</si>
  <si>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</si>
  <si>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</si>
  <si>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</si>
  <si>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</si>
  <si>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</si>
  <si>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</si>
  <si>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</si>
  <si>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</si>
  <si>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</si>
  <si>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</si>
  <si>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</si>
  <si>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</si>
  <si>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</si>
  <si>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</si>
  <si>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</si>
  <si>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</si>
  <si>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</si>
  <si>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</si>
  <si>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</si>
  <si>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</si>
  <si>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</si>
  <si>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</si>
  <si>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</si>
  <si>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</si>
  <si>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</si>
  <si>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</si>
  <si>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</si>
  <si>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</si>
  <si>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</si>
  <si>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</si>
  <si>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</si>
  <si>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</si>
  <si>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</si>
  <si>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</si>
  <si>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</si>
  <si>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</si>
  <si>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</si>
  <si>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</si>
  <si>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</si>
  <si>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</si>
  <si>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</si>
  <si>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</si>
  <si>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</si>
  <si>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</si>
  <si>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</si>
  <si>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</si>
  <si>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</si>
  <si>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</si>
  <si>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</si>
  <si>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</si>
  <si>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</si>
  <si>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</si>
  <si>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</si>
  <si>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</si>
  <si>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</si>
  <si>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</si>
  <si>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</si>
  <si>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</si>
  <si>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</si>
  <si>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</si>
  <si>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</si>
  <si>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</si>
  <si>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</si>
  <si>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</si>
  <si>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</si>
  <si>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</si>
  <si>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</si>
  <si>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</si>
  <si>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</si>
  <si>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</si>
  <si>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</si>
  <si>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</si>
  <si>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</si>
  <si>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</si>
  <si>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</si>
  <si>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</si>
  <si>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</si>
  <si>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</si>
  <si>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</si>
  <si>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</si>
  <si>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</si>
  <si>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</si>
  <si>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</si>
  <si>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</si>
  <si>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</si>
  <si>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</si>
  <si>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</si>
  <si>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</si>
  <si>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</si>
  <si>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</si>
  <si>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</si>
  <si>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</si>
  <si>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</si>
  <si>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</si>
  <si>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</si>
  <si>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</si>
  <si>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</si>
  <si>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</si>
  <si>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</si>
  <si>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</si>
  <si>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</si>
  <si>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</si>
  <si>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</si>
  <si>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</si>
  <si>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</si>
  <si>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</si>
  <si>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</si>
  <si>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</si>
  <si>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</si>
  <si>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</si>
  <si>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</si>
  <si>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</si>
  <si>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</si>
  <si>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</si>
  <si>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</si>
  <si>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</si>
  <si>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</si>
  <si>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</si>
  <si>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</si>
  <si>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</si>
  <si>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</si>
  <si>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</si>
  <si>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</si>
  <si>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</si>
  <si>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</si>
  <si>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</si>
  <si>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</si>
  <si>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</si>
  <si>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</si>
  <si>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</si>
  <si>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</si>
  <si>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</si>
  <si>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</si>
  <si>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</si>
  <si>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</si>
  <si>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</si>
  <si>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</si>
  <si>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</si>
  <si>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</si>
  <si>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</si>
  <si>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</si>
  <si>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</si>
  <si>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</si>
  <si>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</si>
  <si>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</si>
  <si>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</si>
  <si>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</si>
  <si>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</si>
  <si>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</si>
  <si>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</si>
  <si>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</si>
  <si>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</si>
  <si>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</si>
  <si>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</si>
  <si>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</si>
  <si>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</si>
  <si>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</si>
  <si>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</si>
  <si>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</si>
  <si>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</si>
  <si>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</si>
  <si>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</si>
  <si>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</si>
  <si>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</si>
  <si>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</si>
  <si>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</si>
  <si>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</si>
  <si>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</si>
  <si>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</si>
  <si>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</si>
  <si>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</si>
  <si>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</si>
  <si>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</si>
  <si>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</si>
  <si>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</si>
  <si>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</si>
  <si>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</si>
  <si>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</si>
  <si>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</si>
  <si>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</si>
  <si>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</si>
  <si>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</si>
  <si>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</si>
  <si>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</si>
  <si>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</si>
  <si>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</si>
  <si>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</si>
  <si>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</si>
  <si>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</si>
  <si>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</si>
  <si>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</si>
  <si>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</si>
  <si>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</si>
  <si>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</si>
  <si>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</si>
  <si>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</si>
  <si>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</si>
  <si>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</si>
  <si>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</si>
  <si>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</si>
  <si>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</si>
  <si>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</si>
  <si>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</si>
  <si>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</si>
  <si>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</si>
  <si>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</si>
  <si>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</si>
  <si>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</si>
  <si>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</si>
  <si>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</si>
  <si>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</si>
  <si>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</si>
  <si>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</si>
  <si>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</si>
  <si>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</si>
  <si>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</si>
  <si>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</si>
  <si>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</si>
  <si>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</si>
  <si>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</si>
  <si>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</si>
  <si>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</si>
  <si>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</si>
  <si>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</si>
  <si>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</si>
  <si>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</si>
  <si>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</si>
  <si>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</si>
  <si>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</si>
  <si>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</si>
  <si>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</si>
  <si>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</si>
  <si>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</si>
  <si>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</si>
  <si>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</si>
  <si>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</si>
  <si>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</si>
  <si>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</si>
  <si>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</si>
  <si>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</si>
  <si>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</si>
  <si>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</si>
  <si>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</si>
  <si>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</si>
  <si>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</si>
  <si>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</si>
  <si>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</si>
  <si>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</si>
  <si>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</si>
  <si>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</si>
  <si>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</si>
  <si>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</si>
  <si>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</si>
  <si>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</si>
  <si>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</si>
  <si>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</si>
  <si>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</si>
  <si>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</si>
  <si>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</si>
  <si>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</si>
  <si>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</si>
  <si>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</si>
  <si>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</si>
  <si>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</si>
  <si>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</si>
  <si>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</si>
  <si>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</si>
  <si>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</si>
  <si>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</si>
  <si>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</si>
  <si>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</si>
  <si>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</si>
  <si>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</si>
  <si>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</si>
  <si>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</si>
  <si>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</si>
  <si>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</si>
  <si>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</si>
  <si>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</si>
  <si>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</si>
  <si>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</si>
  <si>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</si>
  <si>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</si>
  <si>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</si>
  <si>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</si>
  <si>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</si>
  <si>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</si>
  <si>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</si>
  <si>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</si>
  <si>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</si>
  <si>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</si>
  <si>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</si>
  <si>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</si>
  <si>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</si>
  <si>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</si>
  <si>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</si>
  <si>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</si>
  <si>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</si>
  <si>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</si>
  <si>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</si>
  <si>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</si>
  <si>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</si>
  <si>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</si>
  <si>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</si>
  <si>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</si>
  <si>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</si>
  <si>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</si>
  <si>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</si>
  <si>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</si>
  <si>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</si>
  <si>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</si>
  <si>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</si>
  <si>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</si>
  <si>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</si>
  <si>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</si>
  <si>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</si>
  <si>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</si>
  <si>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</si>
  <si>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</si>
  <si>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</si>
  <si>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</si>
  <si>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</si>
  <si>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</si>
  <si>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</si>
  <si>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</si>
  <si>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</si>
  <si>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</si>
  <si>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</si>
  <si>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</si>
  <si>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</si>
  <si>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</si>
  <si>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</si>
  <si>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</si>
  <si>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</si>
  <si>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</si>
  <si>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</si>
  <si>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</si>
  <si>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</si>
  <si>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</si>
  <si>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</si>
  <si>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</si>
  <si>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</si>
  <si>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</si>
  <si>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</si>
  <si>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</si>
  <si>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</si>
  <si>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</si>
  <si>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</si>
  <si>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</si>
  <si>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</si>
  <si>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</si>
  <si>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</si>
  <si>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</si>
  <si>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</si>
  <si>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</si>
  <si>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</si>
  <si>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</si>
  <si>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</si>
  <si>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</si>
  <si>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</si>
  <si>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</si>
  <si>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</si>
  <si>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</si>
  <si>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</si>
  <si>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</si>
  <si>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</si>
  <si>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</si>
  <si>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</si>
  <si>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</si>
  <si>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</si>
  <si>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</si>
  <si>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</si>
  <si>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</si>
  <si>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</si>
  <si>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</si>
  <si>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</si>
  <si>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</si>
  <si>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</si>
  <si>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</si>
  <si>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</si>
  <si>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</si>
  <si>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</si>
  <si>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</si>
  <si>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</si>
  <si>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</si>
  <si>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</si>
  <si>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</si>
  <si>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</si>
  <si>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</si>
  <si>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</si>
  <si>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</si>
  <si>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</si>
  <si>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</si>
  <si>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</si>
  <si>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</si>
  <si>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</si>
  <si>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</si>
  <si>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</si>
  <si>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</si>
  <si>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</si>
  <si>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</si>
  <si>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</si>
  <si>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</si>
  <si>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</si>
  <si>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</si>
  <si>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</si>
  <si>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</si>
  <si>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</si>
  <si>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</si>
  <si>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</si>
  <si>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</si>
  <si>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</si>
  <si>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</si>
  <si>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</si>
  <si>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</si>
  <si>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</si>
  <si>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</si>
  <si>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</si>
  <si>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</si>
  <si>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</si>
  <si>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</si>
  <si>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</si>
  <si>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</si>
  <si>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</si>
  <si>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</si>
  <si>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</si>
  <si>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</si>
  <si>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</si>
  <si>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</si>
  <si>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</si>
  <si>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</si>
  <si>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</si>
  <si>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</si>
  <si>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</si>
  <si>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</si>
  <si>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</si>
  <si>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</si>
  <si>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</si>
  <si>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</si>
  <si>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</si>
  <si>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</si>
  <si>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</si>
  <si>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</si>
  <si>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</si>
  <si>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</si>
  <si>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</si>
  <si>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</si>
  <si>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</si>
  <si>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</si>
  <si>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</si>
  <si>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</si>
  <si>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</si>
  <si>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</si>
  <si>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</si>
  <si>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</si>
  <si>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</si>
  <si>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</si>
  <si>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</si>
  <si>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</si>
  <si>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</si>
  <si>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</si>
  <si>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</si>
  <si>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</si>
  <si>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</si>
  <si>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</si>
  <si>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</si>
  <si>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</si>
  <si>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</si>
  <si>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</si>
  <si>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</si>
  <si>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</si>
  <si>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</si>
  <si>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</si>
  <si>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</si>
  <si>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</si>
  <si>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</si>
  <si>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</si>
  <si>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</si>
  <si>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</si>
  <si>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</si>
  <si>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</si>
  <si>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</si>
  <si>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</si>
  <si>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</si>
  <si>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</si>
  <si>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</si>
  <si>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</si>
  <si>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</si>
  <si>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</si>
  <si>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</si>
  <si>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</si>
  <si>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</si>
  <si>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</si>
  <si>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</si>
  <si>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</si>
  <si>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</si>
  <si>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</si>
  <si>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</si>
  <si>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</si>
  <si>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</si>
  <si>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</si>
  <si>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</si>
  <si>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</si>
  <si>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</si>
  <si>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</si>
  <si>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</si>
  <si>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</si>
  <si>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</si>
  <si>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</si>
  <si>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</si>
  <si>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</si>
  <si>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</si>
  <si>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</si>
  <si>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</si>
  <si>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</si>
  <si>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</si>
  <si>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</si>
  <si>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</si>
  <si>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</si>
  <si>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</si>
  <si>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</si>
  <si>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</si>
  <si>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</si>
  <si>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</si>
  <si>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</si>
  <si>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</si>
  <si>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</si>
  <si>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</si>
  <si>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</si>
  <si>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</si>
  <si>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</si>
  <si>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</si>
  <si>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</si>
  <si>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</si>
  <si>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</si>
  <si>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</si>
  <si>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</si>
  <si>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</si>
  <si>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</si>
  <si>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</si>
  <si>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</si>
  <si>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</si>
  <si>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</si>
  <si>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</si>
  <si>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</si>
  <si>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</si>
  <si>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</si>
  <si>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</si>
  <si>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</si>
  <si>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</si>
  <si>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</si>
  <si>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</si>
  <si>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</si>
  <si>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</si>
  <si>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</si>
  <si>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</si>
  <si>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</si>
  <si>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</si>
  <si>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</si>
  <si>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</si>
  <si>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</si>
  <si>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</si>
  <si>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</si>
  <si>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</si>
  <si>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</si>
  <si>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</si>
  <si>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</si>
  <si>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</si>
  <si>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</si>
  <si>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</si>
  <si>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</si>
  <si>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</si>
  <si>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</si>
  <si>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</si>
  <si>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</si>
  <si>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</si>
  <si>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</si>
  <si>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</si>
  <si>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</si>
  <si>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</si>
  <si>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</si>
  <si>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</si>
  <si>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</si>
  <si>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</si>
  <si>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</si>
  <si>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</si>
  <si>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</si>
  <si>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</si>
  <si>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</si>
  <si>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</si>
  <si>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</si>
  <si>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</si>
  <si>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</si>
  <si>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</si>
  <si>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</si>
  <si>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</si>
  <si>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</si>
  <si>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</si>
  <si>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</si>
  <si>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</si>
  <si>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</si>
  <si>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</si>
  <si>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</si>
  <si>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</si>
  <si>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</si>
  <si>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</si>
  <si>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</si>
  <si>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</si>
  <si>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</si>
  <si>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</si>
  <si>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</si>
  <si>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</si>
  <si>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</si>
  <si>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</si>
  <si>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</si>
  <si>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</si>
  <si>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</si>
  <si>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</si>
  <si>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</si>
  <si>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</si>
  <si>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</si>
  <si>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</si>
  <si>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</si>
  <si>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</si>
  <si>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</si>
  <si>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</si>
  <si>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</si>
  <si>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</si>
  <si>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</si>
  <si>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</si>
  <si>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</si>
  <si>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</si>
  <si>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</si>
  <si>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</si>
  <si>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</si>
  <si>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</si>
  <si>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</si>
  <si>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</si>
  <si>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</si>
  <si>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</si>
  <si>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</si>
  <si>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</si>
  <si>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</si>
  <si>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</si>
  <si>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</si>
  <si>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</si>
  <si>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</si>
  <si>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</si>
  <si>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</si>
  <si>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</si>
  <si>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</si>
  <si>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</si>
  <si>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</si>
  <si>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</si>
  <si>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</si>
  <si>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</si>
  <si>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</si>
  <si>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</si>
  <si>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</si>
  <si>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</si>
  <si>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</si>
  <si>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</si>
  <si>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</si>
  <si>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</si>
  <si>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</si>
  <si>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</si>
  <si>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</si>
  <si>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</si>
  <si>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</si>
  <si>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</si>
  <si>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</si>
  <si>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</si>
  <si>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</si>
  <si>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</si>
  <si>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</si>
  <si>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</si>
  <si>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</si>
  <si>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</si>
  <si>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</si>
  <si>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</si>
  <si>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</si>
  <si>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</si>
  <si>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</si>
  <si>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</si>
  <si>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</si>
  <si>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</si>
  <si>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</si>
  <si>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</si>
  <si>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</si>
  <si>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</si>
  <si>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</si>
  <si>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</si>
  <si>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</si>
  <si>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</si>
  <si>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</si>
  <si>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</si>
  <si>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</si>
  <si>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</si>
  <si>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</si>
  <si>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</si>
  <si>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</si>
  <si>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</si>
  <si>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</si>
  <si>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</si>
  <si>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</si>
  <si>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</si>
  <si>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</si>
  <si>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</si>
  <si>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</si>
  <si>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</si>
  <si>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</si>
  <si>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</si>
  <si>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</si>
  <si>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</si>
  <si>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</si>
  <si>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</si>
  <si>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</si>
  <si>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</si>
  <si>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</si>
  <si>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</si>
  <si>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</si>
  <si>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</si>
  <si>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</si>
  <si>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</si>
  <si>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</si>
  <si>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</si>
  <si>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</si>
  <si>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</si>
  <si>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</si>
  <si>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</si>
  <si>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</si>
  <si>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</si>
  <si>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</si>
  <si>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</si>
  <si>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</si>
  <si>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</si>
  <si>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</si>
  <si>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</si>
  <si>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</si>
  <si>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</si>
  <si>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</si>
  <si>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</si>
  <si>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</si>
  <si>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</si>
  <si>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</si>
  <si>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</si>
  <si>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</si>
  <si>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</si>
  <si>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</si>
  <si>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</si>
  <si>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</si>
  <si>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</si>
  <si>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</si>
  <si>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</si>
  <si>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</si>
  <si>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</si>
  <si>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</si>
  <si>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</si>
  <si>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</si>
  <si>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</si>
  <si>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</si>
  <si>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</si>
  <si>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</si>
  <si>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</si>
  <si>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</si>
  <si>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</si>
  <si>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</si>
  <si>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</si>
  <si>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</si>
  <si>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</si>
  <si>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</si>
  <si>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</si>
  <si>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</si>
  <si>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</si>
  <si>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</si>
  <si>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</si>
  <si>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</si>
  <si>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</si>
  <si>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</si>
  <si>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</si>
  <si>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</si>
  <si>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</si>
  <si>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</si>
  <si>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</si>
  <si>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</si>
  <si>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</si>
  <si>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</si>
  <si>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</si>
  <si>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</si>
  <si>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</si>
  <si>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</si>
  <si>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</si>
  <si>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</si>
  <si>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</si>
  <si>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</si>
  <si>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</si>
  <si>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</si>
  <si>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</si>
  <si>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</si>
  <si>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</si>
  <si>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</si>
  <si>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</si>
  <si>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</si>
  <si>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</si>
  <si>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</si>
  <si>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</si>
  <si>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</si>
  <si>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</si>
  <si>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</si>
  <si>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</si>
  <si>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</si>
  <si>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</si>
  <si>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</si>
  <si>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</si>
  <si>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</si>
  <si>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</si>
  <si>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</si>
  <si>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</si>
  <si>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</si>
  <si>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</si>
  <si>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</si>
  <si>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</si>
  <si>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</si>
  <si>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</si>
  <si>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</si>
  <si>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</si>
  <si>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</si>
  <si>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</si>
  <si>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</si>
  <si>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</si>
  <si>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</si>
  <si>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</si>
  <si>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</si>
  <si>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</si>
  <si>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</si>
  <si>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</si>
  <si>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</si>
  <si>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</si>
  <si>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</si>
  <si>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</si>
  <si>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</si>
  <si>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</si>
  <si>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</si>
  <si>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</si>
  <si>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</si>
  <si>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</si>
  <si>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</si>
  <si>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</si>
  <si>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</si>
  <si>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</si>
  <si>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</si>
  <si>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</si>
  <si>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</si>
  <si>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</si>
  <si>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</si>
  <si>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</si>
  <si>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</si>
  <si>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</si>
  <si>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</si>
  <si>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</si>
  <si>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</si>
  <si>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</si>
  <si>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</si>
  <si>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</si>
  <si>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</si>
  <si>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</si>
  <si>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</si>
  <si>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</si>
  <si>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</si>
  <si>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</si>
  <si>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</si>
  <si>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</si>
  <si>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</si>
  <si>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</si>
  <si>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</si>
  <si>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</si>
  <si>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</si>
  <si>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</si>
  <si>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</si>
  <si>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</si>
  <si>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</si>
  <si>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</si>
  <si>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</si>
  <si>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</si>
  <si>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</si>
  <si>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</si>
  <si>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</si>
  <si>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</si>
  <si>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</si>
  <si>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</si>
  <si>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</si>
  <si>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</si>
  <si>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</si>
  <si>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</si>
  <si>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</si>
  <si>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</si>
  <si>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</si>
  <si>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</si>
  <si>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</si>
  <si>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</si>
  <si>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</si>
  <si>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</si>
  <si>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</si>
  <si>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</si>
  <si>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</si>
  <si>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</si>
  <si>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</si>
  <si>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</si>
  <si>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</si>
  <si>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</si>
  <si>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</si>
  <si>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</si>
  <si>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</si>
  <si>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</si>
  <si>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</si>
  <si>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</si>
  <si>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</si>
  <si>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</si>
  <si>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</si>
  <si>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</si>
  <si>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</si>
  <si>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</si>
  <si>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</si>
  <si>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</si>
  <si>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</si>
  <si>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</si>
  <si>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</si>
  <si>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</si>
  <si>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</si>
  <si>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</si>
  <si>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</si>
  <si>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</si>
  <si>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</si>
  <si>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</si>
  <si>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</si>
  <si>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</si>
  <si>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</si>
  <si>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</si>
  <si>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</si>
  <si>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</si>
  <si>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</si>
  <si>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</si>
  <si>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</si>
  <si>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</si>
  <si>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</si>
  <si>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</si>
  <si>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</si>
  <si>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</si>
  <si>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</si>
  <si>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</si>
  <si>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</si>
  <si>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</si>
  <si>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</si>
  <si>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</si>
  <si>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</si>
  <si>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</si>
  <si>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</si>
  <si>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</si>
  <si>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</si>
  <si>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</si>
  <si>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</si>
  <si>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</si>
  <si>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</si>
  <si>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</si>
  <si>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</si>
  <si>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</si>
  <si>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</si>
  <si>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</si>
  <si>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</si>
  <si>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</si>
  <si>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</si>
  <si>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</si>
  <si>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</si>
  <si>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</si>
  <si>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</si>
  <si>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</si>
  <si>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</si>
  <si>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</si>
  <si>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</si>
  <si>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</si>
  <si>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</si>
  <si>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</si>
  <si>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</si>
  <si>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</si>
  <si>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</si>
  <si>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</si>
  <si>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</si>
  <si>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</si>
  <si>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</si>
  <si>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</si>
  <si>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</si>
  <si>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</si>
  <si>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</si>
  <si>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</si>
  <si>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</si>
  <si>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</si>
  <si>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</si>
  <si>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</si>
  <si>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</si>
  <si>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</si>
  <si>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</si>
  <si>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</si>
  <si>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</si>
  <si>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</si>
  <si>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</si>
  <si>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</si>
  <si>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</si>
  <si>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</si>
  <si>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</si>
  <si>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</si>
  <si>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</si>
  <si>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</si>
  <si>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</si>
  <si>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</si>
  <si>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</si>
  <si>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</si>
  <si>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</si>
  <si>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</si>
  <si>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</si>
  <si>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</si>
  <si>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</si>
  <si>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</si>
  <si>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</si>
  <si>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</si>
  <si>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</si>
  <si>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</si>
  <si>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</si>
  <si>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</si>
  <si>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</si>
  <si>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</si>
  <si>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</si>
  <si>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</si>
  <si>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</si>
  <si>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</si>
  <si>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</si>
  <si>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</si>
  <si>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</si>
  <si>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</si>
  <si>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</si>
  <si>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</si>
  <si>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</si>
  <si>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</si>
  <si>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</si>
  <si>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</si>
  <si>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</si>
  <si>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</si>
  <si>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</si>
  <si>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</si>
  <si>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</si>
  <si>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</si>
  <si>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</si>
  <si>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</si>
  <si>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</si>
  <si>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</si>
  <si>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</si>
  <si>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</si>
  <si>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</si>
  <si>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</si>
  <si>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</si>
  <si>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</si>
  <si>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</si>
  <si>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</si>
  <si>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</si>
  <si>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</si>
  <si>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</si>
  <si>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</si>
  <si>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</si>
  <si>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</si>
  <si>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</si>
  <si>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</si>
  <si>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</si>
  <si>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</si>
  <si>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</si>
  <si>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</si>
  <si>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</si>
  <si>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</si>
  <si>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</si>
  <si>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</si>
  <si>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</si>
  <si>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</si>
  <si>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</si>
  <si>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</si>
  <si>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</si>
  <si>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</si>
  <si>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</si>
  <si>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</si>
  <si>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</si>
  <si>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</si>
  <si>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</si>
  <si>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</si>
  <si>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</si>
  <si>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</si>
  <si>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</si>
  <si>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</si>
  <si>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</si>
  <si>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</si>
  <si>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</si>
  <si>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</si>
  <si>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</si>
  <si>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</si>
  <si>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</si>
  <si>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</si>
  <si>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</si>
  <si>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</si>
  <si>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</si>
  <si>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</si>
  <si>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</si>
  <si>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</si>
  <si>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</si>
  <si>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</si>
  <si>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</si>
  <si>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</si>
  <si>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</si>
  <si>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</si>
  <si>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</si>
  <si>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</si>
  <si>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</si>
  <si>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</si>
  <si>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</si>
  <si>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</si>
  <si>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</si>
  <si>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</si>
  <si>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</si>
  <si>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</si>
  <si>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</si>
  <si>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</si>
  <si>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</si>
  <si>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</si>
  <si>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</si>
  <si>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</si>
  <si>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</si>
  <si>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</si>
  <si>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</si>
  <si>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</si>
  <si>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</si>
  <si>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</si>
  <si>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</si>
  <si>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</si>
  <si>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</si>
  <si>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</si>
  <si>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</si>
  <si>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</si>
  <si>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</si>
  <si>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</si>
  <si>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</si>
  <si>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</si>
  <si>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</si>
  <si>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</si>
  <si>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</si>
  <si>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</si>
  <si>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</si>
  <si>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</si>
  <si>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</si>
  <si>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</si>
  <si>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</si>
  <si>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</si>
  <si>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</si>
  <si>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</si>
  <si>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</si>
  <si>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</si>
  <si>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</si>
  <si>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</si>
  <si>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</si>
  <si>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</si>
  <si>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</si>
  <si>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</si>
  <si>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</si>
  <si>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</si>
  <si>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</si>
  <si>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</si>
  <si>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</si>
  <si>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</si>
  <si>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</si>
  <si>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</si>
  <si>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</si>
  <si>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</si>
  <si>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</si>
  <si>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</si>
  <si>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</si>
  <si>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</si>
  <si>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</si>
  <si>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</si>
  <si>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</si>
  <si>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</si>
  <si>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</si>
  <si>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</si>
  <si>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</si>
  <si>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</si>
  <si>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</si>
  <si>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</si>
  <si>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</si>
  <si>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</si>
  <si>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</si>
  <si>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</si>
  <si>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</si>
  <si>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</si>
  <si>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</si>
  <si>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</si>
  <si>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</si>
  <si>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</si>
  <si>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</si>
  <si>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</si>
  <si>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</si>
  <si>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</si>
  <si>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</si>
  <si>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</si>
  <si>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</si>
  <si>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</si>
  <si>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</si>
  <si>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</si>
  <si>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</si>
  <si>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</si>
  <si>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</si>
  <si>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</si>
  <si>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</si>
  <si>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</si>
  <si>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</si>
  <si>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</si>
  <si>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</si>
  <si>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</si>
  <si>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</si>
  <si>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</si>
  <si>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</si>
  <si>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</si>
  <si>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</si>
  <si>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</si>
  <si>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</si>
  <si>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</si>
  <si>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</si>
  <si>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</si>
  <si>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</si>
  <si>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</si>
  <si>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</si>
  <si>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</si>
  <si>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</si>
  <si>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</si>
  <si>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</si>
  <si>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</si>
  <si>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</si>
  <si>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</si>
  <si>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</si>
  <si>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</si>
  <si>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</si>
  <si>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</si>
  <si>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</si>
  <si>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</si>
  <si>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</si>
  <si>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</si>
  <si>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</si>
  <si>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</si>
  <si>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</si>
  <si>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</si>
  <si>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</si>
  <si>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</si>
  <si>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</si>
  <si>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</si>
  <si>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</si>
  <si>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</si>
  <si>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</si>
  <si>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</si>
  <si>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</si>
  <si>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</si>
  <si>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</si>
  <si>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</si>
  <si>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</si>
  <si>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</si>
  <si>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</si>
  <si>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</si>
  <si>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</si>
  <si>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</si>
  <si>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</si>
  <si>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</si>
  <si>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</si>
  <si>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</si>
  <si>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</si>
  <si>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</si>
  <si>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</si>
  <si>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</si>
  <si>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</si>
  <si>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</si>
  <si>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</si>
  <si>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</si>
  <si>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</si>
  <si>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</si>
  <si>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</si>
  <si>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</si>
  <si>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</si>
  <si>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</si>
  <si>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</si>
  <si>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</si>
  <si>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</si>
  <si>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</si>
  <si>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</si>
  <si>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</si>
  <si>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</si>
  <si>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</si>
  <si>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</si>
  <si>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</si>
  <si>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</si>
  <si>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</si>
  <si>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</si>
  <si>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</si>
  <si>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</si>
  <si>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</si>
  <si>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</si>
  <si>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</si>
  <si>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</si>
  <si>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</si>
  <si>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</si>
  <si>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</si>
  <si>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</si>
  <si>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</si>
  <si>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</si>
  <si>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</si>
  <si>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</si>
  <si>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</si>
  <si>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</si>
  <si>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</si>
  <si>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</si>
  <si>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</si>
  <si>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</si>
  <si>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</si>
  <si>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</si>
  <si>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</si>
  <si>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</si>
  <si>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</si>
  <si>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</si>
  <si>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</si>
  <si>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</si>
  <si>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</si>
  <si>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</si>
  <si>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</si>
  <si>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</si>
  <si>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</si>
  <si>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</si>
  <si>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</si>
  <si>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</si>
  <si>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</si>
  <si>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</si>
  <si>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</si>
  <si>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</si>
  <si>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</si>
  <si>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</si>
  <si>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</si>
  <si>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</si>
  <si>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</si>
  <si>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</si>
  <si>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</si>
  <si>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</si>
  <si>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</si>
  <si>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</si>
  <si>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</si>
  <si>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</si>
  <si>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</si>
  <si>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</si>
  <si>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</si>
  <si>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</si>
  <si>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</si>
  <si>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</si>
  <si>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</si>
  <si>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</si>
  <si>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</si>
  <si>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</si>
  <si>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</si>
  <si>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</si>
  <si>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</si>
  <si>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</si>
  <si>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</si>
  <si>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</si>
  <si>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</si>
  <si>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</si>
  <si>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</si>
  <si>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</si>
  <si>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</si>
  <si>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</si>
  <si>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</si>
  <si>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</si>
  <si>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</si>
  <si>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</si>
  <si>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</si>
  <si>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</si>
  <si>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</si>
  <si>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</si>
  <si>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</si>
  <si>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</si>
  <si>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</si>
  <si>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</si>
  <si>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</si>
  <si>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</si>
  <si>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</si>
  <si>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</si>
  <si>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</si>
  <si>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</si>
  <si>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</si>
  <si>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</si>
  <si>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</si>
  <si>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</si>
  <si>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</si>
  <si>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</si>
  <si>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</si>
  <si>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</si>
  <si>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</si>
  <si>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</si>
  <si>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</si>
  <si>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</si>
  <si>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</si>
  <si>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</si>
  <si>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</si>
  <si>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</si>
  <si>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</si>
  <si>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</si>
  <si>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</si>
  <si>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</si>
  <si>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</si>
  <si>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</si>
  <si>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</si>
  <si>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</si>
  <si>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</si>
  <si>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</si>
  <si>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</si>
  <si>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</si>
  <si>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</si>
  <si>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</si>
  <si>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</si>
  <si>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</si>
  <si>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</si>
  <si>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</si>
  <si>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</si>
  <si>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</si>
  <si>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</si>
  <si>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</si>
  <si>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</si>
  <si>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</si>
  <si>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</si>
  <si>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</si>
  <si>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</si>
  <si>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</si>
  <si>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</si>
  <si>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</si>
  <si>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</si>
  <si>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</si>
  <si>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</si>
  <si>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</si>
  <si>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</si>
  <si>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</si>
  <si>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</si>
  <si>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</si>
  <si>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</si>
  <si>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</si>
  <si>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</si>
  <si>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</si>
  <si>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</si>
  <si>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</si>
  <si>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</si>
  <si>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</si>
  <si>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</si>
  <si>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</si>
  <si>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</si>
  <si>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</si>
  <si>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</si>
  <si>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</si>
  <si>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</si>
  <si>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</si>
  <si>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</si>
  <si>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</si>
  <si>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</si>
  <si>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</si>
  <si>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</si>
  <si>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</si>
  <si>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</si>
  <si>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</si>
  <si>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</si>
  <si>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</si>
  <si>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</si>
  <si>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</si>
  <si>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</si>
  <si>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</si>
  <si>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</si>
  <si>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</si>
  <si>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</si>
  <si>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</si>
  <si>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</si>
  <si>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</si>
  <si>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</si>
  <si>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</si>
  <si>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</si>
  <si>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</si>
  <si>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</si>
  <si>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</si>
  <si>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</si>
  <si>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</si>
  <si>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</si>
  <si>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</si>
  <si>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</si>
  <si>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</si>
  <si>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</si>
  <si>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</si>
  <si>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</si>
  <si>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</si>
  <si>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</si>
  <si>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</si>
  <si>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</si>
  <si>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</si>
  <si>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</si>
  <si>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</si>
  <si>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</si>
  <si>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</si>
  <si>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</si>
  <si>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</si>
  <si>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</si>
  <si>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</si>
  <si>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</si>
  <si>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</si>
  <si>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</si>
  <si>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</si>
  <si>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</si>
  <si>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</si>
  <si>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</si>
  <si>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</si>
  <si>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</si>
  <si>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</si>
  <si>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</si>
  <si>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</si>
  <si>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</si>
  <si>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</si>
  <si>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</si>
  <si>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</si>
  <si>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</si>
  <si>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</si>
  <si>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</si>
  <si>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</si>
  <si>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</si>
  <si>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</si>
  <si>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</si>
  <si>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</si>
  <si>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</si>
  <si>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</si>
  <si>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</si>
  <si>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</si>
  <si>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</si>
  <si>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</si>
  <si>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</si>
  <si>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</si>
  <si>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</si>
  <si>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</si>
  <si>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</si>
  <si>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</si>
  <si>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</si>
  <si>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</si>
  <si>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</si>
  <si>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</si>
  <si>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</si>
  <si>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</si>
  <si>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</si>
  <si>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</si>
  <si>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</si>
  <si>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</si>
  <si>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</si>
  <si>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</si>
  <si>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</si>
  <si>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</si>
  <si>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</si>
  <si>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</si>
  <si>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</si>
  <si>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</si>
  <si>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</si>
  <si>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</si>
  <si>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</si>
  <si>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</si>
  <si>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</si>
  <si>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</si>
  <si>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</si>
  <si>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</si>
  <si>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</si>
  <si>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</si>
  <si>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</si>
  <si>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</si>
  <si>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</si>
  <si>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</si>
  <si>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</si>
  <si>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</si>
  <si>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</si>
  <si>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</si>
  <si>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</si>
  <si>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</si>
  <si>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</si>
  <si>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</si>
  <si>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</si>
  <si>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</si>
  <si>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</si>
  <si>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</si>
  <si>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</si>
  <si>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</si>
  <si>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</si>
  <si>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</si>
  <si>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</si>
  <si>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</si>
  <si>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</si>
  <si>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</si>
  <si>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</si>
  <si>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</si>
  <si>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</si>
  <si>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</si>
  <si>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</si>
  <si>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</si>
  <si>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</si>
  <si>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</si>
  <si>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</si>
  <si>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</si>
  <si>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</si>
  <si>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</si>
  <si>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</si>
  <si>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</si>
  <si>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</si>
  <si>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</si>
  <si>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</si>
  <si>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</si>
  <si>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</si>
  <si>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</si>
  <si>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</si>
  <si>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</si>
  <si>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</si>
  <si>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</si>
  <si>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</si>
  <si>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</si>
  <si>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</si>
  <si>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</si>
  <si>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</si>
  <si>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</si>
  <si>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</si>
  <si>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</si>
  <si>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</si>
  <si>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</si>
  <si>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</si>
  <si>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</si>
  <si>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</si>
  <si>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</si>
  <si>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</si>
  <si>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</si>
  <si>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</si>
  <si>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</si>
  <si>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</si>
  <si>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</si>
  <si>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</si>
  <si>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</si>
  <si>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</si>
  <si>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</si>
  <si>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</si>
  <si>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</si>
  <si>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</si>
  <si>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</si>
  <si>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</si>
  <si>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</si>
  <si>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</si>
  <si>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</si>
  <si>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</si>
  <si>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</si>
  <si>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</si>
  <si>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</si>
  <si>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</si>
  <si>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</si>
  <si>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</si>
  <si>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</si>
  <si>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</si>
  <si>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</si>
  <si>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</si>
  <si>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</si>
  <si>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</si>
  <si>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</si>
  <si>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</si>
  <si>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</si>
  <si>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</si>
  <si>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</si>
  <si>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</si>
  <si>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</si>
  <si>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</si>
  <si>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</si>
  <si>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</si>
  <si>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</si>
  <si>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</si>
  <si>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</si>
  <si>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</si>
  <si>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</si>
  <si>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</si>
  <si>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</si>
  <si>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</si>
  <si>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</si>
  <si>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</si>
  <si>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</si>
  <si>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</si>
  <si>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</si>
  <si>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</si>
  <si>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</si>
  <si>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</si>
  <si>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</si>
  <si>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</si>
  <si>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</si>
  <si>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</si>
  <si>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</si>
  <si>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</si>
  <si>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</si>
  <si>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</si>
  <si>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</si>
  <si>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</si>
  <si>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</si>
  <si>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</si>
  <si>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</si>
  <si>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</si>
  <si>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</si>
  <si>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</si>
  <si>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</si>
  <si>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</si>
  <si>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</si>
  <si>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</si>
  <si>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</si>
  <si>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</si>
  <si>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</si>
  <si>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</si>
  <si>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</si>
  <si>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</si>
  <si>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</si>
  <si>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</si>
  <si>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</si>
  <si>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</si>
  <si>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</si>
  <si>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</si>
  <si>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</si>
  <si>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</si>
  <si>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</si>
  <si>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</si>
  <si>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</si>
  <si>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</si>
  <si>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</si>
  <si>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</si>
  <si>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</si>
  <si>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</si>
  <si>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</si>
  <si>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</si>
  <si>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</si>
  <si>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</si>
  <si>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</si>
  <si>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</si>
  <si>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</si>
  <si>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</si>
  <si>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</si>
  <si>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</si>
  <si>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</si>
  <si>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</si>
  <si>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</si>
  <si>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</si>
  <si>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</si>
  <si>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</si>
  <si>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</si>
  <si>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</si>
  <si>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</si>
  <si>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</si>
  <si>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</si>
  <si>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</si>
  <si>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</si>
  <si>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</si>
  <si>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</si>
  <si>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</si>
  <si>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</si>
  <si>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</si>
  <si>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</si>
  <si>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</si>
  <si>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</si>
  <si>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</si>
  <si>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</si>
  <si>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</si>
  <si>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</si>
  <si>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</si>
  <si>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</si>
  <si>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</si>
  <si>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</si>
  <si>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</si>
  <si>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</si>
  <si>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</si>
  <si>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</si>
  <si>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</si>
  <si>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</si>
  <si>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</si>
  <si>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</si>
  <si>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</si>
  <si>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</si>
  <si>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</si>
  <si>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</si>
  <si>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</si>
  <si>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</si>
  <si>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</si>
  <si>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</si>
  <si>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</si>
  <si>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</si>
  <si>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</si>
  <si>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</si>
  <si>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</si>
  <si>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</si>
  <si>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</si>
  <si>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</si>
  <si>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</si>
  <si>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</si>
  <si>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</si>
  <si>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</si>
  <si>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</si>
  <si>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</si>
  <si>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</si>
  <si>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</si>
  <si>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</si>
  <si>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</si>
  <si>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</si>
  <si>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</si>
  <si>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</si>
  <si>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</si>
  <si>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</si>
  <si>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</si>
  <si>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</si>
  <si>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</si>
  <si>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</si>
  <si>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</si>
  <si>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</si>
  <si>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</si>
  <si>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</si>
  <si>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</si>
  <si>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</si>
  <si>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</si>
  <si>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</si>
  <si>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</si>
  <si>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</si>
  <si>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</si>
  <si>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</si>
  <si>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</si>
  <si>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</si>
  <si>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</si>
  <si>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</si>
  <si>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</si>
  <si>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</si>
  <si>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</si>
  <si>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</si>
  <si>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</si>
  <si>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</si>
  <si>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</si>
  <si>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</si>
  <si>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</si>
  <si>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</si>
  <si>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</si>
  <si>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</si>
  <si>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</si>
  <si>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</si>
  <si>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</si>
  <si>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</si>
  <si>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</si>
  <si>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</si>
  <si>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</si>
  <si>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</si>
  <si>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</si>
  <si>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</si>
  <si>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</si>
  <si>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</si>
  <si>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</si>
  <si>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</si>
  <si>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</si>
  <si>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</si>
  <si>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</si>
  <si>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</si>
  <si>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</si>
  <si>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</si>
  <si>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</si>
  <si>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</si>
  <si>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</si>
  <si>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</si>
  <si>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</si>
  <si>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</si>
  <si>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</si>
  <si>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</si>
  <si>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</si>
  <si>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</si>
  <si>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</si>
  <si>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</si>
  <si>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</si>
  <si>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</si>
  <si>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</si>
  <si>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</si>
  <si>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</si>
  <si>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</si>
  <si>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</si>
  <si>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</si>
  <si>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</si>
  <si>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</si>
  <si>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</si>
  <si>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</si>
  <si>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</si>
  <si>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</si>
  <si>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</si>
  <si>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</si>
  <si>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</si>
  <si>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</si>
  <si>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</si>
  <si>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</si>
  <si>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</si>
  <si>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</si>
  <si>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</si>
  <si>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</si>
  <si>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</si>
  <si>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</si>
  <si>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</si>
  <si>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</si>
  <si>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</si>
  <si>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</si>
  <si>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</si>
  <si>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</si>
  <si>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</si>
  <si>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</si>
  <si>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</si>
  <si>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</si>
  <si>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</si>
  <si>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</si>
  <si>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</si>
  <si>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</si>
  <si>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</si>
  <si>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</si>
  <si>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</si>
  <si>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</si>
  <si>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</si>
  <si>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</si>
  <si>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</si>
  <si>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</si>
  <si>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</si>
  <si>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</si>
  <si>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</si>
  <si>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</si>
  <si>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</si>
  <si>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</si>
  <si>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</si>
  <si>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</si>
  <si>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</si>
  <si>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</si>
  <si>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</si>
  <si>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</si>
  <si>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</si>
  <si>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</si>
  <si>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</si>
  <si>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</si>
  <si>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</si>
  <si>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</si>
  <si>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</si>
  <si>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</si>
  <si>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</si>
  <si>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</si>
  <si>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</si>
  <si>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</si>
  <si>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</si>
  <si>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</si>
  <si>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</si>
  <si>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</si>
  <si>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</si>
  <si>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</si>
  <si>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</si>
  <si>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</si>
  <si>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</si>
  <si>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</si>
  <si>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</si>
  <si>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</si>
  <si>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</si>
  <si>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</si>
  <si>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</si>
  <si>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</si>
  <si>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</si>
  <si>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</si>
  <si>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</si>
  <si>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</si>
  <si>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</si>
  <si>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</si>
  <si>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</si>
  <si>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</si>
  <si>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</si>
  <si>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</si>
  <si>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</si>
  <si>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</si>
  <si>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</si>
  <si>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</si>
  <si>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</si>
  <si>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</si>
  <si>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</si>
  <si>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</si>
  <si>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</si>
  <si>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</si>
  <si>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</si>
  <si>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</si>
  <si>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</si>
  <si>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</si>
  <si>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</si>
  <si>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</si>
  <si>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</si>
  <si>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</si>
  <si>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</si>
  <si>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</si>
  <si>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</si>
  <si>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</si>
  <si>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</si>
  <si>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</si>
  <si>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</si>
  <si>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</si>
  <si>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</si>
  <si>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</si>
  <si>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</si>
  <si>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</si>
  <si>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</si>
  <si>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</si>
  <si>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</si>
  <si>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</si>
  <si>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</si>
  <si>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</si>
  <si>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</si>
  <si>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</si>
  <si>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</si>
  <si>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</si>
  <si>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</si>
  <si>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</si>
  <si>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</si>
  <si>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</si>
  <si>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</si>
  <si>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</si>
  <si>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</si>
  <si>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</si>
  <si>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</si>
  <si>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</si>
  <si>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</si>
  <si>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</si>
  <si>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</si>
  <si>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</si>
  <si>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</si>
  <si>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</si>
  <si>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</si>
  <si>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</si>
  <si>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</si>
  <si>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</si>
  <si>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</si>
  <si>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</si>
  <si>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</si>
  <si>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</si>
  <si>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</si>
  <si>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</si>
  <si>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</si>
  <si>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</si>
  <si>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</si>
  <si>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</si>
  <si>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</si>
  <si>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</si>
  <si>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</si>
  <si>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</si>
  <si>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</si>
  <si>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</si>
  <si>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</si>
  <si>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</si>
  <si>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</si>
  <si>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</si>
  <si>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</si>
  <si>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</si>
  <si>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</si>
  <si>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</si>
  <si>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</si>
  <si>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</si>
  <si>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</si>
  <si>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</si>
  <si>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</si>
  <si>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</si>
  <si>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</si>
  <si>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</si>
  <si>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</si>
  <si>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</si>
  <si>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</si>
  <si>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</si>
  <si>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</si>
  <si>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</si>
  <si>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</si>
  <si>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</si>
  <si>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</si>
  <si>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</si>
  <si>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</si>
  <si>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</si>
  <si>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</si>
  <si>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</si>
  <si>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</si>
  <si>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</si>
  <si>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</si>
  <si>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</si>
  <si>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</si>
  <si>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</si>
  <si>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</si>
  <si>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</si>
  <si>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</si>
  <si>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</si>
  <si>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</si>
  <si>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</si>
  <si>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</si>
  <si>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</si>
  <si>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</si>
  <si>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</si>
  <si>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</si>
  <si>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</si>
  <si>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</si>
  <si>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</si>
  <si>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</si>
  <si>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</si>
  <si>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</si>
  <si>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</si>
  <si>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</si>
  <si>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</si>
  <si>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</si>
  <si>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</si>
  <si>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</si>
  <si>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</si>
  <si>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</si>
  <si>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</si>
  <si>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</si>
  <si>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</si>
  <si>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</si>
  <si>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</si>
  <si>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</si>
  <si>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</si>
  <si>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</si>
  <si>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</si>
  <si>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</si>
  <si>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</si>
  <si>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</si>
  <si>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</si>
  <si>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</si>
  <si>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</si>
  <si>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</si>
  <si>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</si>
  <si>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</si>
  <si>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</si>
  <si>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</si>
  <si>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</si>
  <si>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</si>
  <si>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</si>
  <si>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</si>
  <si>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</si>
  <si>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</si>
  <si>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</si>
  <si>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</si>
  <si>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</si>
  <si>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</si>
  <si>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</si>
  <si>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</si>
  <si>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</si>
  <si>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</si>
  <si>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</si>
  <si>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</si>
  <si>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</si>
  <si>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</si>
  <si>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</si>
  <si>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</si>
  <si>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</si>
  <si>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</si>
  <si>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</si>
  <si>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</si>
  <si>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</si>
  <si>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</si>
  <si>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</si>
  <si>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</si>
  <si>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</si>
  <si>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</si>
  <si>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</si>
  <si>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</si>
  <si>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</si>
  <si>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</si>
  <si>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</si>
  <si>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</si>
  <si>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</si>
  <si>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</si>
  <si>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</si>
  <si>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</si>
  <si>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</si>
  <si>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</si>
  <si>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</si>
  <si>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</si>
  <si>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</si>
  <si>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</si>
  <si>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</si>
  <si>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</si>
  <si>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</si>
  <si>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</si>
  <si>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</si>
  <si>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</si>
  <si>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</si>
  <si>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</si>
  <si>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</si>
  <si>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</si>
  <si>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</si>
  <si>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</si>
  <si>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</si>
  <si>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</si>
  <si>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</si>
  <si>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</si>
  <si>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</si>
  <si>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</si>
  <si>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</si>
  <si>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</si>
  <si>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</si>
  <si>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</si>
  <si>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</si>
  <si>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</si>
  <si>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</si>
  <si>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</si>
  <si>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</si>
  <si>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</si>
  <si>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</si>
  <si>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</si>
  <si>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</si>
  <si>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</si>
  <si>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</si>
  <si>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</si>
  <si>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</si>
  <si>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</si>
  <si>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</si>
  <si>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</si>
  <si>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</si>
  <si>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</si>
  <si>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</si>
  <si>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</si>
  <si>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</si>
  <si>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</si>
  <si>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</si>
  <si>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</si>
  <si>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</si>
  <si>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</si>
  <si>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</si>
  <si>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</si>
  <si>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</si>
  <si>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</si>
  <si>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</si>
  <si>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</si>
  <si>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</si>
  <si>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</si>
  <si>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</si>
  <si>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</si>
  <si>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</si>
  <si>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</si>
  <si>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</si>
  <si>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</si>
  <si>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</si>
  <si>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</si>
  <si>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</si>
  <si>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</si>
  <si>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</si>
  <si>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</si>
  <si>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</si>
  <si>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</si>
  <si>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</si>
  <si>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</si>
  <si>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</si>
  <si>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</si>
  <si>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</si>
  <si>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</si>
  <si>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</si>
  <si>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</si>
  <si>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</si>
  <si>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</si>
  <si>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</si>
  <si>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</si>
  <si>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</si>
  <si>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</si>
  <si>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</si>
  <si>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</si>
  <si>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</si>
  <si>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</si>
  <si>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</si>
  <si>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</si>
  <si>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</si>
  <si>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</si>
  <si>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</si>
  <si>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</si>
  <si>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</si>
  <si>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</si>
  <si>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</si>
  <si>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</si>
  <si>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</si>
  <si>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</si>
  <si>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</si>
  <si>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</si>
  <si>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</si>
  <si>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</si>
  <si>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</si>
  <si>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</si>
  <si>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</si>
  <si>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</si>
  <si>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</si>
  <si>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</si>
  <si>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</si>
  <si>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</si>
  <si>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</si>
  <si>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</si>
  <si>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</si>
  <si>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</si>
  <si>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</si>
  <si>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</si>
  <si>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</si>
  <si>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</si>
  <si>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</si>
  <si>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</si>
  <si>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</si>
  <si>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</si>
  <si>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</si>
  <si>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</si>
  <si>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</si>
  <si>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</si>
  <si>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</si>
  <si>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</si>
  <si>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</si>
  <si>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</si>
  <si>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</si>
  <si>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</si>
  <si>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</si>
  <si>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</si>
  <si>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</si>
  <si>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</si>
  <si>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</si>
  <si>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</si>
  <si>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</si>
  <si>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</si>
  <si>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</si>
  <si>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</si>
  <si>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</si>
  <si>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</si>
  <si>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</si>
  <si>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</si>
  <si>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</si>
  <si>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</si>
  <si>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</si>
  <si>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</si>
  <si>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</si>
  <si>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</si>
  <si>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</si>
  <si>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</si>
  <si>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</si>
  <si>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</si>
  <si>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</si>
  <si>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</si>
  <si>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</si>
  <si>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</si>
  <si>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</si>
  <si>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</si>
  <si>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</si>
  <si>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</si>
  <si>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</si>
  <si>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</si>
  <si>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</si>
  <si>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</si>
  <si>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</si>
  <si>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</si>
  <si>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</si>
  <si>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</si>
  <si>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</si>
  <si>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</si>
  <si>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</si>
  <si>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</si>
  <si>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</si>
  <si>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</si>
  <si>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</si>
  <si>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</si>
  <si>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</si>
  <si>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</si>
  <si>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</si>
  <si>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</si>
  <si>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</si>
  <si>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</si>
  <si>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</si>
  <si>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</si>
  <si>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</si>
  <si>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</si>
  <si>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</si>
  <si>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</si>
  <si>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</si>
  <si>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</si>
  <si>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</si>
  <si>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</si>
  <si>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</si>
  <si>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</si>
  <si>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</si>
  <si>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</si>
  <si>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</si>
  <si>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</si>
  <si>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</si>
  <si>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</si>
  <si>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</si>
  <si>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</si>
  <si>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</si>
  <si>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</si>
  <si>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</si>
  <si>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</si>
  <si>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</si>
  <si>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</si>
  <si>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</si>
  <si>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</si>
  <si>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</si>
  <si>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</si>
  <si>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</si>
  <si>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</si>
  <si>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</si>
  <si>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</si>
  <si>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</si>
  <si>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</si>
  <si>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</si>
  <si>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</si>
  <si>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</si>
  <si>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</si>
  <si>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</si>
  <si>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</si>
  <si>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</si>
  <si>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</si>
  <si>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</si>
  <si>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</si>
  <si>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</si>
  <si>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</si>
  <si>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</si>
  <si>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</si>
  <si>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</si>
  <si>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</si>
  <si>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</si>
  <si>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</si>
  <si>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</si>
  <si>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</si>
  <si>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</si>
  <si>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</si>
  <si>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</si>
  <si>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</si>
  <si>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</si>
  <si>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</si>
  <si>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</si>
  <si>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</si>
  <si>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</si>
  <si>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</si>
  <si>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</si>
  <si>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</si>
  <si>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</si>
  <si>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</si>
  <si>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</si>
  <si>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</si>
  <si>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</si>
  <si>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</si>
  <si>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</si>
  <si>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</si>
  <si>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</si>
  <si>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</si>
  <si>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</si>
  <si>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</si>
  <si>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</si>
  <si>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</si>
  <si>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</si>
  <si>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</si>
  <si>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</si>
  <si>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</si>
  <si>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</si>
  <si>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</si>
  <si>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</si>
  <si>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</si>
  <si>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</si>
  <si>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</si>
  <si>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</si>
  <si>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</si>
  <si>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</si>
  <si>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</si>
  <si>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</si>
  <si>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</si>
  <si>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</si>
  <si>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</si>
  <si>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</si>
  <si>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</si>
  <si>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</si>
  <si>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</si>
  <si>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</si>
  <si>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</si>
  <si>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</si>
  <si>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</si>
  <si>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</si>
  <si>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</si>
  <si>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</si>
  <si>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</si>
  <si>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</si>
  <si>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</si>
  <si>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</si>
  <si>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</si>
  <si>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</si>
  <si>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</si>
  <si>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</si>
  <si>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</si>
  <si>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</si>
  <si>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</si>
  <si>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</si>
  <si>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</si>
  <si>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</si>
  <si>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</si>
  <si>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</si>
  <si>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</si>
  <si>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</si>
  <si>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</si>
  <si>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</si>
  <si>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</si>
  <si>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</si>
  <si>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</si>
  <si>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</si>
  <si>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</si>
  <si>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</si>
  <si>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</si>
  <si>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</si>
  <si>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</si>
  <si>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</si>
  <si>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</si>
  <si>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</si>
  <si>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</si>
  <si>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</si>
  <si>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</si>
  <si>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</si>
  <si>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</si>
  <si>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</si>
  <si>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</si>
  <si>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</si>
  <si>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</si>
  <si>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</si>
  <si>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</si>
  <si>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</si>
  <si>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</si>
  <si>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</si>
  <si>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</si>
  <si>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</si>
  <si>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</si>
  <si>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</si>
  <si>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</si>
  <si>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</si>
  <si>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</si>
  <si>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</si>
  <si>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</si>
  <si>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</si>
  <si>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</si>
  <si>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</si>
  <si>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</si>
  <si>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</si>
  <si>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</si>
  <si>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</si>
  <si>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</si>
  <si>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</si>
  <si>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</si>
  <si>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</si>
  <si>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</si>
  <si>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</si>
  <si>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</si>
  <si>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</si>
  <si>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</si>
  <si>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</si>
  <si>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</si>
  <si>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</si>
  <si>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</si>
  <si>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</si>
  <si>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</si>
  <si>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</si>
  <si>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</si>
  <si>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</si>
  <si>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</si>
  <si>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</si>
  <si>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</si>
  <si>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</si>
  <si>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</si>
  <si>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</si>
  <si>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</si>
  <si>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</si>
  <si>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</si>
  <si>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</si>
  <si>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</si>
  <si>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</si>
  <si>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</si>
  <si>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</si>
  <si>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</si>
  <si>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</si>
  <si>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</si>
  <si>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</si>
  <si>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</si>
  <si>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</si>
  <si>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</si>
  <si>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</si>
  <si>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</si>
  <si>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</si>
  <si>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</si>
  <si>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</si>
  <si>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</si>
  <si>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</si>
  <si>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</si>
  <si>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</si>
  <si>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</si>
  <si>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</si>
  <si>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</si>
  <si>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</si>
  <si>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</si>
  <si>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</si>
  <si>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</si>
  <si>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</si>
  <si>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</si>
  <si>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</si>
  <si>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</si>
  <si>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</si>
  <si>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</si>
  <si>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</si>
  <si>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</si>
  <si>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</si>
  <si>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</si>
  <si>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</si>
  <si>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</si>
  <si>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</si>
  <si>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</si>
  <si>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</si>
  <si>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</si>
  <si>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</si>
  <si>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</si>
  <si>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</si>
  <si>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</si>
  <si>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</si>
  <si>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</si>
  <si>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</si>
  <si>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</si>
  <si>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</si>
  <si>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</si>
  <si>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</si>
  <si>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</si>
  <si>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</si>
  <si>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</si>
  <si>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</si>
  <si>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</si>
  <si>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</si>
  <si>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</si>
  <si>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</si>
  <si>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</si>
  <si>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</si>
  <si>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</si>
  <si>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</si>
  <si>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</si>
  <si>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</si>
  <si>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</si>
  <si>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</si>
  <si>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</si>
  <si>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</si>
  <si>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</si>
  <si>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</si>
  <si>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</si>
  <si>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</si>
  <si>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</si>
  <si>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</si>
  <si>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</si>
  <si>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</si>
  <si>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</si>
  <si>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</si>
  <si>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</si>
  <si>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</si>
  <si>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</si>
  <si>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</si>
  <si>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</si>
  <si>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</si>
  <si>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</si>
  <si>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</si>
  <si>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</si>
  <si>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</si>
  <si>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</si>
  <si>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</si>
  <si>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</si>
  <si>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</si>
  <si>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</si>
  <si>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</si>
  <si>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</si>
  <si>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</si>
  <si>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</si>
  <si>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</si>
  <si>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</si>
  <si>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</si>
  <si>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</si>
  <si>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</si>
  <si>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</si>
  <si>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</si>
  <si>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</si>
  <si>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</si>
  <si>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</si>
  <si>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</si>
  <si>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</si>
  <si>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</si>
  <si>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</si>
  <si>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</si>
  <si>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</si>
  <si>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</si>
  <si>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</si>
  <si>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</si>
  <si>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</si>
  <si>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</si>
  <si>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</si>
  <si>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</si>
  <si>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</si>
  <si>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</si>
  <si>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</si>
  <si>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</si>
  <si>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</si>
  <si>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</si>
  <si>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</si>
  <si>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</si>
  <si>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</si>
  <si>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</si>
  <si>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</si>
  <si>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</si>
  <si>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</si>
  <si>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</si>
  <si>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</si>
  <si>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</si>
  <si>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</si>
  <si>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</si>
  <si>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</si>
  <si>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</si>
  <si>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</si>
  <si>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</si>
  <si>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</si>
  <si>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</si>
  <si>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</si>
  <si>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</si>
  <si>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</si>
  <si>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</si>
  <si>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</si>
  <si>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</si>
  <si>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</si>
  <si>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</si>
  <si>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</si>
  <si>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</si>
  <si>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</si>
  <si>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</si>
  <si>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</si>
  <si>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</si>
  <si>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</si>
  <si>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</si>
  <si>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</si>
  <si>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</si>
  <si>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</si>
  <si>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</si>
  <si>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</si>
  <si>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</si>
  <si>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</si>
  <si>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</si>
  <si>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</si>
  <si>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</si>
  <si>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</si>
  <si>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</si>
  <si>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</si>
  <si>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</si>
  <si>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</si>
  <si>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</si>
  <si>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</si>
  <si>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</si>
  <si>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</si>
  <si>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</si>
  <si>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</si>
  <si>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</si>
  <si>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</si>
  <si>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</si>
  <si>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</si>
  <si>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</si>
  <si>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</si>
  <si>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</si>
  <si>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</si>
  <si>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</si>
  <si>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</si>
  <si>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</si>
  <si>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</si>
  <si>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</si>
  <si>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</si>
  <si>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</si>
  <si>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</si>
  <si>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</si>
  <si>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</si>
  <si>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</si>
  <si>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</si>
  <si>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</si>
  <si>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</si>
  <si>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</si>
  <si>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</si>
  <si>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</si>
  <si>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</si>
  <si>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</si>
  <si>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</si>
  <si>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</si>
  <si>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</si>
  <si>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</si>
  <si>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</si>
  <si>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</si>
  <si>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</si>
  <si>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</si>
  <si>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</si>
  <si>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</si>
  <si>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</si>
  <si>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</si>
  <si>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</si>
  <si>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</si>
  <si>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</si>
  <si>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</si>
  <si>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</si>
  <si>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</si>
  <si>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</si>
  <si>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</si>
  <si>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</si>
  <si>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</si>
  <si>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</si>
  <si>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</si>
  <si>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</si>
  <si>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</si>
  <si>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</si>
  <si>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</si>
  <si>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</si>
  <si>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</si>
  <si>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</si>
  <si>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</si>
  <si>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</si>
  <si>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</si>
  <si>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</si>
  <si>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</si>
  <si>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</si>
  <si>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</si>
  <si>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</si>
  <si>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</si>
  <si>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</si>
  <si>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</si>
  <si>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</si>
  <si>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</si>
  <si>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</si>
  <si>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</si>
  <si>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</si>
  <si>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</si>
  <si>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</si>
  <si>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</si>
  <si>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</si>
  <si>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</si>
  <si>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</si>
  <si>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</si>
  <si>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</si>
  <si>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</si>
  <si>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</si>
  <si>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</si>
  <si>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</si>
  <si>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</si>
  <si>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</si>
  <si>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</si>
  <si>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</si>
  <si>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</si>
  <si>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</si>
  <si>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</si>
  <si>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</si>
  <si>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</si>
  <si>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</si>
  <si>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</si>
  <si>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</si>
  <si>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</si>
  <si>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</si>
  <si>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</si>
  <si>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</si>
  <si>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</si>
  <si>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</si>
  <si>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</si>
  <si>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</si>
  <si>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</si>
  <si>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</si>
  <si>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</si>
  <si>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</si>
  <si>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</si>
  <si>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</si>
  <si>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</si>
  <si>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</si>
  <si>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</si>
  <si>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</si>
  <si>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</si>
  <si>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</si>
  <si>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</si>
  <si>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</si>
  <si>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</si>
  <si>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</si>
  <si>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</si>
  <si>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</si>
  <si>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</si>
  <si>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</si>
  <si>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</si>
  <si>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</si>
  <si>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</si>
  <si>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</si>
  <si>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</si>
  <si>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</si>
  <si>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</si>
  <si>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</si>
  <si>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</si>
  <si>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</si>
  <si>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</si>
  <si>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</si>
  <si>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</si>
  <si>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</si>
  <si>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</si>
  <si>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</si>
  <si>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</si>
  <si>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</si>
  <si>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</si>
  <si>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</si>
  <si>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</si>
  <si>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</si>
  <si>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</si>
  <si>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</si>
  <si>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</si>
  <si>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</si>
  <si>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</si>
  <si>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</si>
  <si>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</si>
  <si>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</si>
  <si>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</si>
  <si>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</si>
  <si>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</si>
  <si>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</si>
  <si>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</si>
  <si>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</si>
  <si>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</si>
  <si>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</si>
  <si>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</si>
  <si>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</si>
  <si>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</si>
  <si>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</si>
  <si>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</si>
  <si>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</si>
  <si>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</si>
  <si>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</si>
  <si>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</si>
  <si>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</si>
  <si>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</si>
  <si>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</si>
  <si>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</si>
  <si>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</si>
  <si>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</si>
  <si>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</si>
  <si>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</si>
  <si>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</si>
  <si>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</si>
  <si>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</si>
  <si>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</si>
  <si>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</si>
  <si>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</si>
  <si>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</si>
  <si>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</si>
  <si>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</si>
  <si>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</si>
  <si>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</si>
  <si>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</si>
  <si>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</si>
  <si>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</si>
  <si>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</si>
  <si>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</si>
  <si>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</si>
  <si>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</si>
  <si>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</si>
  <si>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</si>
  <si>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</si>
  <si>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</si>
  <si>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</si>
  <si>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</si>
  <si>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</si>
  <si>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</si>
  <si>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</si>
  <si>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</si>
  <si>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</si>
  <si>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</si>
  <si>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</si>
  <si>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</si>
  <si>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</si>
  <si>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</si>
  <si>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</si>
  <si>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</si>
  <si>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</si>
  <si>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</si>
  <si>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</si>
  <si>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</si>
  <si>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</si>
  <si>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</si>
  <si>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</si>
  <si>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</si>
  <si>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</si>
  <si>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</si>
  <si>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</si>
  <si>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</si>
  <si>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</si>
  <si>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</si>
  <si>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</si>
  <si>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</si>
  <si>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</si>
  <si>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</si>
  <si>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</si>
  <si>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</si>
  <si>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</si>
  <si>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</si>
  <si>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</si>
  <si>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</si>
  <si>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</si>
  <si>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</si>
  <si>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</si>
  <si>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</si>
  <si>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</si>
  <si>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</si>
  <si>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</si>
  <si>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</si>
  <si>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</si>
  <si>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</si>
  <si>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</si>
  <si>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</si>
  <si>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</si>
  <si>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</si>
  <si>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</si>
  <si>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</si>
  <si>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</si>
  <si>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</si>
  <si>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</si>
  <si>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</si>
  <si>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</si>
  <si>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</si>
  <si>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</si>
  <si>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</si>
  <si>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</si>
  <si>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</si>
  <si>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</si>
  <si>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</si>
  <si>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</si>
  <si>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</si>
  <si>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</si>
  <si>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</si>
  <si>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</si>
  <si>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</si>
  <si>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</si>
  <si>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</si>
  <si>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</si>
  <si>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</si>
  <si>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</si>
  <si>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</si>
  <si>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</si>
  <si>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</si>
  <si>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</si>
  <si>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</si>
  <si>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</si>
  <si>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</si>
  <si>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</si>
  <si>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</si>
  <si>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</si>
  <si>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</si>
  <si>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</si>
  <si>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</si>
  <si>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</si>
  <si>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</si>
  <si>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</si>
  <si>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</si>
  <si>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</si>
  <si>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</si>
  <si>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</si>
  <si>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</si>
  <si>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</si>
  <si>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</si>
  <si>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</si>
  <si>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</si>
  <si>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</si>
  <si>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</si>
  <si>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</si>
  <si>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</si>
  <si>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</si>
  <si>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</si>
  <si>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</si>
  <si>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</si>
  <si>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</si>
  <si>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</si>
  <si>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</si>
  <si>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</si>
  <si>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</si>
  <si>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</si>
  <si>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</si>
  <si>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</si>
  <si>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</si>
  <si>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</si>
  <si>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</si>
  <si>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</si>
  <si>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</si>
  <si>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</si>
  <si>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</si>
  <si>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</si>
  <si>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</si>
  <si>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</si>
  <si>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</si>
  <si>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</si>
  <si>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</si>
  <si>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</si>
  <si>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</si>
  <si>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</si>
  <si>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</si>
  <si>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</si>
  <si>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</si>
  <si>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</si>
  <si>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</si>
  <si>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</si>
  <si>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</si>
  <si>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</si>
  <si>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</si>
  <si>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</si>
  <si>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</si>
  <si>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</si>
  <si>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</si>
  <si>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</si>
  <si>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</si>
  <si>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</si>
  <si>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</si>
  <si>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</si>
  <si>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</si>
  <si>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</si>
  <si>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</si>
  <si>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</si>
  <si>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</si>
  <si>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</si>
  <si>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</si>
  <si>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</si>
  <si>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</si>
  <si>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</si>
  <si>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</si>
  <si>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</si>
  <si>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</si>
  <si>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</si>
  <si>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</si>
  <si>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</si>
  <si>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</si>
  <si>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</si>
  <si>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</si>
  <si>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</si>
  <si>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</si>
  <si>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</si>
  <si>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</si>
  <si>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</si>
  <si>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</si>
  <si>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</si>
  <si>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</si>
  <si>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</si>
  <si>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</si>
  <si>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</si>
  <si>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</si>
  <si>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</si>
  <si>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</si>
  <si>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</si>
  <si>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</si>
  <si>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</si>
  <si>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</si>
  <si>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</si>
  <si>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</si>
  <si>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</si>
  <si>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</si>
  <si>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</si>
  <si>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</si>
  <si>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</si>
  <si>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</si>
  <si>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</si>
  <si>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</si>
  <si>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</si>
  <si>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</si>
  <si>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</si>
  <si>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</si>
  <si>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</si>
  <si>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</si>
  <si>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</si>
  <si>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</si>
  <si>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</si>
  <si>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</si>
  <si>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</si>
  <si>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</si>
  <si>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</si>
  <si>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</si>
  <si>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</si>
  <si>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</si>
  <si>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</si>
  <si>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</si>
  <si>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</si>
  <si>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</si>
  <si>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</si>
  <si>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</si>
  <si>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</si>
  <si>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</si>
  <si>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</si>
  <si>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</si>
  <si>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</si>
  <si>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</si>
  <si>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</si>
  <si>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</si>
  <si>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</si>
  <si>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</si>
  <si>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</si>
  <si>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</si>
  <si>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</si>
  <si>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</si>
  <si>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</si>
  <si>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</si>
  <si>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</si>
  <si>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</si>
  <si>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</si>
  <si>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</si>
  <si>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</si>
  <si>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</si>
  <si>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</si>
  <si>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</si>
  <si>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</si>
  <si>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</si>
  <si>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</si>
  <si>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</si>
  <si>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</si>
  <si>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</si>
  <si>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</si>
  <si>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</si>
  <si>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</si>
  <si>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</si>
  <si>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</si>
  <si>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</si>
  <si>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</si>
  <si>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</si>
  <si>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</si>
  <si>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</si>
  <si>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</si>
  <si>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</si>
  <si>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</si>
  <si>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</si>
  <si>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</si>
  <si>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</si>
  <si>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</si>
  <si>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</si>
  <si>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</si>
  <si>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</si>
  <si>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</si>
  <si>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</si>
  <si>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</si>
  <si>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</si>
  <si>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</si>
  <si>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</si>
  <si>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</si>
  <si>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</si>
  <si>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</si>
  <si>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</si>
  <si>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</si>
  <si>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</si>
  <si>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</si>
  <si>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</si>
  <si>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</si>
  <si>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</si>
  <si>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</si>
  <si>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</si>
  <si>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</si>
  <si>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</si>
  <si>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</si>
  <si>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</si>
  <si>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</si>
  <si>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</si>
  <si>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</si>
  <si>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</si>
  <si>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</si>
  <si>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</si>
  <si>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</si>
  <si>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</si>
  <si>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</si>
  <si>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</si>
  <si>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</si>
  <si>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</si>
  <si>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</si>
  <si>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</si>
  <si>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</si>
  <si>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</si>
  <si>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</si>
  <si>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</si>
  <si>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</si>
  <si>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</si>
  <si>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</si>
  <si>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</si>
  <si>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</si>
  <si>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</si>
  <si>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</si>
  <si>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</si>
  <si>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</si>
  <si>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</si>
  <si>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</si>
  <si>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</si>
  <si>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</si>
  <si>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</si>
  <si>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</si>
  <si>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</si>
  <si>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</si>
  <si>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</si>
  <si>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</si>
  <si>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</si>
  <si>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</si>
  <si>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</si>
  <si>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</si>
  <si>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</si>
  <si>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</si>
  <si>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</si>
  <si>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</si>
  <si>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</si>
  <si>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</si>
  <si>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</si>
  <si>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</si>
  <si>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</si>
  <si>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</si>
  <si>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</si>
  <si>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</si>
  <si>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</si>
  <si>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</si>
  <si>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</si>
  <si>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</si>
  <si>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</si>
  <si>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</si>
  <si>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</si>
  <si>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</si>
  <si>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</si>
  <si>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</si>
  <si>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</si>
  <si>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</si>
  <si>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</si>
  <si>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</si>
  <si>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</si>
  <si>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</si>
  <si>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</si>
  <si>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</si>
  <si>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</si>
  <si>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</si>
  <si>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</si>
  <si>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</si>
  <si>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</si>
  <si>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</si>
  <si>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</si>
  <si>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</si>
  <si>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</si>
  <si>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</si>
  <si>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</si>
  <si>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</si>
  <si>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</si>
  <si>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</si>
  <si>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</si>
  <si>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</si>
  <si>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</si>
  <si>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</si>
  <si>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</si>
  <si>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</si>
  <si>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</si>
  <si>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</si>
  <si>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</si>
  <si>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</si>
  <si>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</si>
  <si>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</si>
  <si>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</si>
  <si>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</si>
  <si>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</si>
  <si>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</si>
  <si>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</si>
  <si>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</si>
  <si>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</si>
  <si>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</si>
  <si>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</si>
  <si>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</si>
  <si>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</si>
  <si>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</si>
  <si>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</si>
  <si>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</si>
  <si>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</si>
  <si>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</si>
  <si>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</si>
  <si>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</si>
  <si>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</si>
  <si>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</si>
  <si>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</si>
  <si>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</si>
  <si>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</si>
  <si>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</si>
  <si>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</si>
  <si>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</si>
  <si>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</si>
  <si>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</si>
  <si>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</si>
  <si>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</si>
  <si>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</si>
  <si>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</si>
  <si>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</si>
  <si>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</si>
  <si>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</si>
  <si>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</si>
  <si>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</si>
  <si>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</si>
  <si>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</si>
  <si>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</si>
  <si>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</si>
  <si>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</si>
  <si>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</si>
  <si>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</si>
  <si>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</si>
  <si>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</si>
  <si>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</si>
  <si>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</si>
  <si>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</si>
  <si>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</si>
  <si>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</si>
  <si>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</si>
  <si>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</si>
  <si>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</si>
  <si>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</si>
  <si>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</si>
  <si>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</si>
  <si>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</si>
  <si>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</si>
  <si>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</si>
  <si>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</si>
  <si>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</si>
  <si>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</si>
  <si>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</si>
  <si>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</si>
  <si>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</si>
  <si>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</si>
  <si>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</si>
  <si>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</si>
  <si>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</si>
  <si>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</si>
  <si>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</si>
  <si>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</si>
  <si>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</si>
  <si>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</si>
  <si>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</si>
  <si>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</si>
  <si>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</si>
  <si>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</si>
  <si>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</si>
  <si>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</si>
  <si>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</si>
  <si>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</si>
  <si>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</si>
  <si>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</si>
  <si>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</si>
  <si>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</si>
  <si>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</si>
  <si>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</si>
  <si>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</si>
  <si>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</si>
  <si>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</si>
  <si>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</si>
  <si>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</si>
  <si>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</si>
  <si>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</si>
  <si>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</si>
  <si>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</si>
  <si>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</si>
  <si>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</si>
  <si>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</si>
  <si>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</si>
  <si>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</si>
  <si>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</si>
  <si>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</si>
  <si>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</si>
  <si>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</si>
  <si>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</si>
  <si>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</si>
  <si>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</si>
  <si>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</si>
  <si>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</si>
  <si>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</si>
  <si>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</si>
  <si>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</si>
  <si>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</si>
  <si>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</si>
  <si>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</si>
  <si>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</si>
  <si>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</si>
  <si>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</si>
  <si>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</si>
  <si>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</si>
  <si>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</si>
  <si>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</si>
  <si>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</si>
  <si>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</si>
  <si>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</si>
  <si>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</si>
  <si>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</si>
  <si>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</si>
  <si>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</si>
  <si>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</si>
  <si>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</si>
  <si>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</si>
  <si>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</si>
  <si>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</si>
  <si>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</si>
  <si>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</si>
  <si>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</si>
  <si>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</si>
  <si>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</si>
  <si>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</si>
  <si>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</si>
  <si>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</si>
  <si>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</si>
  <si>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</si>
  <si>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</si>
  <si>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</si>
  <si>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</si>
  <si>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</si>
  <si>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</si>
  <si>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</si>
  <si>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</si>
  <si>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</si>
  <si>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</si>
  <si>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</si>
  <si>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</si>
  <si>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</si>
  <si>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</si>
  <si>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</si>
  <si>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</si>
  <si>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</si>
  <si>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</si>
  <si>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</si>
  <si>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</si>
  <si>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</si>
  <si>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</si>
  <si>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</si>
  <si>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</si>
  <si>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</si>
  <si>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</si>
  <si>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</si>
  <si>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</si>
  <si>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</si>
  <si>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</si>
  <si>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</si>
  <si>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</si>
  <si>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</si>
  <si>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</si>
  <si>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</si>
  <si>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</si>
  <si>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</si>
  <si>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</si>
  <si>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</si>
  <si>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</si>
  <si>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</si>
  <si>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</si>
  <si>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</si>
  <si>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</si>
  <si>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</si>
  <si>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</si>
  <si>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</si>
  <si>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</si>
  <si>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</si>
  <si>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</si>
  <si>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</si>
  <si>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</si>
  <si>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</si>
  <si>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</si>
  <si>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</si>
  <si>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</si>
  <si>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</si>
  <si>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</si>
  <si>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</si>
  <si>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</si>
  <si>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</si>
  <si>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</si>
  <si>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</si>
  <si>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</si>
  <si>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</si>
  <si>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</si>
  <si>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</si>
  <si>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</si>
  <si>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</si>
  <si>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</si>
  <si>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</si>
  <si>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</si>
  <si>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</si>
  <si>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</si>
  <si>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</si>
  <si>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</si>
  <si>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</si>
  <si>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</si>
  <si>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</si>
  <si>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</si>
  <si>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</si>
  <si>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</si>
  <si>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</si>
  <si>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</si>
  <si>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</si>
  <si>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</si>
  <si>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</si>
  <si>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</si>
  <si>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</si>
  <si>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</si>
  <si>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</si>
  <si>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</si>
  <si>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</si>
  <si>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</si>
  <si>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</si>
  <si>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</si>
  <si>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</si>
  <si>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</si>
  <si>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</si>
  <si>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</si>
  <si>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</si>
  <si>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</si>
  <si>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</si>
  <si>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</si>
  <si>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</si>
  <si>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</si>
  <si>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</si>
  <si>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</si>
  <si>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</si>
  <si>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</si>
  <si>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</si>
  <si>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</si>
  <si>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</si>
  <si>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</si>
  <si>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</si>
  <si>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</si>
  <si>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</si>
  <si>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</si>
  <si>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</si>
  <si>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</si>
  <si>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</si>
  <si>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</si>
  <si>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</si>
  <si>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</si>
  <si>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</si>
  <si>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</si>
  <si>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</si>
  <si>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</si>
  <si>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</si>
  <si>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</si>
  <si>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</si>
  <si>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</si>
  <si>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</si>
  <si>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</si>
  <si>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</si>
  <si>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</si>
  <si>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</si>
  <si>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</si>
  <si>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</si>
  <si>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</si>
  <si>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</si>
  <si>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</si>
  <si>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</si>
  <si>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</si>
  <si>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</si>
  <si>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</si>
  <si>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</si>
  <si>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</si>
  <si>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</si>
  <si>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</si>
  <si>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</si>
  <si>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</si>
  <si>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</si>
  <si>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</si>
  <si>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</si>
  <si>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</si>
  <si>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</si>
  <si>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</si>
  <si>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</si>
  <si>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</si>
  <si>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</si>
  <si>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</si>
  <si>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</si>
  <si>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</si>
  <si>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</si>
  <si>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</si>
  <si>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</si>
  <si>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</si>
  <si>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</si>
  <si>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</si>
  <si>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</si>
  <si>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</si>
  <si>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</si>
  <si>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</si>
  <si>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</si>
  <si>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</si>
  <si>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</si>
  <si>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</si>
  <si>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</si>
  <si>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</si>
  <si>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</si>
  <si>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</si>
  <si>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</si>
  <si>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</si>
  <si>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</si>
  <si>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</si>
  <si>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</si>
  <si>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</si>
  <si>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</si>
  <si>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</si>
  <si>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</si>
  <si>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</si>
  <si>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</si>
  <si>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</si>
  <si>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</si>
  <si>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</si>
  <si>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</si>
  <si>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</si>
  <si>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</si>
  <si>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</si>
  <si>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</si>
  <si>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</si>
  <si>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</si>
  <si>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</si>
  <si>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</si>
  <si>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</si>
  <si>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</si>
  <si>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</si>
  <si>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</si>
  <si>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</si>
  <si>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</si>
  <si>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</si>
  <si>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</si>
  <si>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</si>
  <si>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</si>
  <si>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</si>
  <si>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</si>
  <si>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</si>
  <si>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</si>
  <si>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</si>
  <si>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</si>
  <si>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</si>
  <si>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</si>
  <si>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</si>
  <si>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</si>
  <si>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</si>
  <si>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</si>
  <si>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</si>
  <si>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</si>
  <si>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</si>
  <si>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</si>
  <si>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</si>
  <si>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</si>
  <si>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</si>
  <si>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</si>
  <si>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</si>
  <si>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</si>
  <si>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</si>
  <si>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</si>
  <si>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</si>
  <si>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</si>
  <si>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</si>
  <si>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</si>
  <si>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</si>
  <si>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</si>
  <si>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</si>
  <si>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</si>
  <si>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</si>
  <si>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</si>
  <si>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</si>
  <si>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</si>
  <si>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</si>
  <si>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</si>
  <si>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</si>
  <si>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</si>
  <si>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</si>
  <si>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</si>
  <si>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</si>
  <si>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</si>
  <si>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</si>
  <si>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</si>
  <si>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</si>
  <si>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</si>
  <si>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</si>
  <si>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</si>
  <si>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</si>
  <si>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</si>
  <si>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</si>
  <si>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</si>
  <si>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</si>
  <si>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</si>
  <si>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</si>
  <si>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</si>
  <si>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</si>
  <si>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</si>
  <si>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</si>
  <si>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</si>
  <si>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</si>
  <si>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</si>
  <si>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</si>
  <si>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</si>
  <si>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</si>
  <si>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</si>
  <si>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</si>
  <si>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</si>
  <si>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</si>
  <si>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</si>
  <si>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</si>
  <si>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</si>
  <si>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</si>
  <si>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</si>
  <si>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</si>
  <si>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</si>
  <si>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</si>
  <si>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</si>
  <si>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</si>
  <si>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</si>
  <si>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</si>
  <si>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</si>
  <si>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</si>
  <si>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</si>
  <si>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</si>
  <si>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</si>
  <si>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</si>
  <si>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</si>
  <si>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</si>
  <si>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</si>
  <si>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</si>
  <si>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</si>
  <si>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</si>
  <si>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</si>
  <si>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</si>
  <si>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</si>
  <si>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</si>
  <si>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</si>
  <si>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</si>
  <si>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</si>
  <si>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</si>
  <si>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</si>
  <si>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</si>
  <si>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</si>
  <si>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</si>
  <si>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</si>
  <si>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</si>
  <si>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</si>
  <si>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</si>
  <si>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</si>
  <si>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</si>
  <si>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</si>
  <si>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</si>
  <si>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</si>
  <si>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</si>
  <si>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</si>
  <si>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</si>
  <si>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</si>
  <si>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</si>
  <si>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</si>
  <si>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</si>
  <si>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</si>
  <si>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</si>
  <si>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</si>
  <si>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</si>
  <si>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</si>
  <si>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</si>
  <si>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</si>
  <si>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</si>
  <si>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</si>
  <si>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</si>
  <si>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</si>
  <si>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</si>
  <si>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</si>
  <si>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</si>
  <si>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</si>
  <si>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</si>
  <si>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</si>
  <si>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</si>
  <si>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</si>
  <si>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</si>
  <si>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</si>
  <si>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</si>
  <si>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</si>
  <si>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</si>
  <si>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</si>
  <si>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</si>
  <si>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</si>
  <si>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</si>
  <si>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</si>
  <si>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</si>
  <si>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</si>
  <si>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</si>
  <si>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</si>
  <si>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</si>
  <si>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</si>
  <si>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</si>
  <si>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</si>
  <si>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</si>
  <si>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</si>
  <si>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</si>
  <si>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</si>
  <si>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</si>
  <si>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</si>
  <si>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</si>
  <si>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</si>
  <si>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</si>
  <si>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</si>
  <si>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</si>
  <si>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</si>
  <si>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</si>
  <si>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</si>
  <si>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</si>
  <si>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</si>
  <si>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</si>
  <si>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</si>
  <si>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</si>
  <si>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</si>
  <si>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</si>
  <si>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</si>
  <si>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</si>
  <si>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</si>
  <si>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</si>
  <si>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</si>
  <si>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</si>
  <si>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</si>
  <si>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</si>
  <si>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</si>
  <si>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</si>
  <si>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</si>
  <si>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</si>
  <si>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</si>
  <si>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</si>
  <si>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</si>
  <si>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</si>
  <si>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</si>
  <si>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</si>
  <si>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</si>
  <si>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</si>
  <si>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</si>
  <si>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</si>
  <si>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</si>
  <si>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</si>
  <si>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</si>
  <si>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</si>
  <si>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</si>
  <si>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</si>
  <si>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</si>
  <si>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</si>
  <si>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</si>
  <si>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</si>
  <si>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</si>
  <si>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</si>
  <si>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</si>
  <si>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</si>
  <si>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</si>
  <si>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</si>
  <si>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</si>
  <si>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</si>
  <si>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</si>
  <si>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</si>
  <si>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</si>
  <si>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</si>
  <si>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</si>
  <si>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</si>
  <si>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</si>
  <si>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</si>
  <si>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</si>
  <si>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</si>
  <si>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</si>
  <si>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</si>
  <si>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</si>
  <si>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</si>
  <si>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</si>
  <si>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</si>
  <si>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</si>
  <si>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</si>
  <si>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</si>
  <si>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</si>
  <si>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</si>
  <si>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</si>
  <si>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</si>
  <si>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</si>
  <si>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</si>
  <si>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</si>
  <si>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</si>
  <si>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</si>
  <si>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</si>
  <si>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</si>
  <si>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</si>
  <si>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</si>
  <si>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</si>
  <si>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</si>
  <si>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</si>
  <si>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</si>
  <si>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</si>
  <si>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</si>
  <si>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</si>
  <si>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</si>
  <si>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</si>
  <si>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</si>
  <si>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</si>
  <si>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</si>
  <si>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</si>
  <si>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</si>
  <si>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</si>
  <si>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</si>
  <si>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</si>
  <si>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</si>
  <si>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</si>
  <si>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</si>
  <si>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</si>
  <si>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</si>
  <si>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</si>
  <si>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</si>
  <si>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</si>
  <si>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</si>
  <si>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</si>
  <si>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</si>
  <si>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</si>
  <si>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</si>
  <si>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</si>
  <si>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</si>
  <si>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</si>
  <si>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</si>
  <si>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</si>
  <si>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</si>
  <si>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</si>
  <si>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</si>
  <si>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</si>
  <si>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</si>
  <si>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</si>
  <si>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</si>
  <si>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</si>
  <si>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</si>
  <si>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</si>
  <si>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</si>
  <si>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</si>
  <si>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</si>
  <si>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</si>
  <si>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</si>
  <si>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</si>
  <si>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</si>
  <si>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</si>
  <si>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</si>
  <si>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</si>
  <si>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</si>
  <si>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</si>
  <si>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</si>
  <si>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</si>
  <si>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</si>
  <si>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</si>
  <si>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</si>
  <si>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</si>
  <si>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</si>
  <si>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</si>
  <si>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</si>
  <si>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</si>
  <si>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</si>
  <si>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</si>
  <si>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</si>
  <si>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</si>
  <si>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</si>
  <si>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</si>
  <si>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</si>
  <si>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</si>
  <si>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</si>
  <si>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</si>
  <si>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</si>
  <si>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</si>
  <si>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</si>
  <si>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</si>
  <si>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</si>
  <si>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</si>
  <si>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</si>
  <si>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</si>
  <si>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</si>
  <si>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</si>
  <si>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</si>
  <si>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</si>
  <si>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</si>
  <si>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</si>
  <si>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</si>
  <si>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</si>
  <si>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</si>
  <si>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</si>
  <si>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</si>
  <si>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</si>
  <si>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</si>
  <si>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</si>
  <si>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</si>
  <si>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</si>
  <si>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</si>
  <si>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</si>
  <si>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</si>
  <si>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</si>
  <si>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</si>
  <si>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</si>
  <si>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</si>
  <si>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</si>
  <si>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</si>
  <si>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</si>
  <si>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</si>
  <si>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</si>
  <si>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</si>
  <si>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</si>
  <si>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</si>
  <si>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</si>
  <si>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</si>
  <si>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</si>
  <si>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</si>
  <si>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</si>
  <si>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</si>
  <si>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</si>
  <si>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</si>
  <si>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</si>
  <si>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</si>
  <si>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</si>
  <si>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</si>
  <si>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</si>
  <si>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</si>
  <si>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</si>
  <si>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</si>
  <si>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</si>
  <si>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</si>
  <si>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</si>
  <si>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</si>
  <si>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</si>
  <si>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</si>
  <si>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</si>
  <si>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</si>
  <si>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</si>
  <si>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</si>
  <si>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</si>
  <si>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</si>
  <si>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</si>
  <si>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</si>
  <si>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</si>
  <si>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</si>
  <si>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</si>
  <si>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</si>
  <si>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</si>
  <si>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</si>
  <si>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</si>
  <si>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</si>
  <si>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</si>
  <si>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</si>
  <si>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</si>
  <si>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</si>
  <si>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</si>
  <si>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</si>
  <si>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</si>
  <si>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</si>
  <si>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</si>
  <si>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</si>
  <si>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</si>
  <si>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</si>
  <si>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</si>
  <si>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</si>
  <si>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</si>
  <si>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</si>
  <si>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</si>
  <si>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</si>
  <si>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</si>
  <si>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</si>
  <si>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</si>
  <si>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</si>
  <si>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</si>
  <si>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</si>
  <si>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</si>
  <si>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</si>
  <si>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</si>
  <si>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</si>
  <si>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</si>
  <si>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</si>
  <si>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</si>
  <si>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</si>
  <si>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</si>
  <si>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</si>
  <si>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</si>
  <si>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</si>
  <si>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</si>
  <si>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</si>
  <si>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</si>
  <si>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</si>
  <si>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</si>
  <si>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</si>
  <si>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</si>
  <si>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</si>
  <si>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</si>
  <si>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</si>
  <si>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</si>
  <si>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</si>
  <si>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</si>
  <si>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</si>
  <si>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</si>
  <si>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</si>
  <si>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</si>
  <si>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</si>
  <si>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</si>
  <si>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</si>
  <si>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</si>
  <si>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</si>
  <si>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</si>
  <si>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</si>
  <si>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</si>
  <si>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</si>
  <si>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</si>
  <si>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</si>
  <si>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</si>
  <si>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</si>
  <si>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</si>
  <si>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</si>
  <si>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</si>
  <si>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</si>
  <si>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</si>
  <si>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</si>
  <si>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</si>
  <si>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</si>
  <si>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</si>
  <si>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</si>
  <si>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</si>
  <si>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</si>
  <si>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</si>
  <si>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</si>
  <si>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</si>
  <si>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</si>
  <si>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</si>
  <si>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</si>
  <si>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</si>
  <si>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</si>
  <si>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</si>
  <si>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</si>
  <si>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</si>
  <si>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</si>
  <si>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</si>
  <si>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</si>
  <si>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</si>
  <si>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</si>
  <si>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</si>
  <si>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</si>
  <si>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</si>
  <si>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</si>
  <si>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</si>
  <si>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</si>
  <si>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</si>
  <si>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</si>
  <si>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</si>
  <si>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</si>
  <si>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</si>
  <si>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</si>
  <si>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</si>
  <si>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</si>
  <si>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</si>
  <si>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</si>
  <si>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</si>
  <si>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</si>
  <si>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</si>
  <si>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</si>
  <si>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</si>
  <si>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</si>
  <si>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</si>
  <si>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</si>
  <si>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</si>
  <si>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</si>
  <si>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</si>
  <si>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</si>
  <si>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</si>
  <si>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</si>
  <si>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</si>
  <si>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</si>
  <si>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</si>
  <si>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</si>
  <si>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</si>
  <si>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</si>
  <si>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</si>
  <si>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</si>
  <si>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</si>
  <si>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</si>
  <si>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</si>
  <si>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</si>
  <si>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</si>
  <si>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</si>
  <si>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</si>
  <si>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</si>
  <si>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</si>
  <si>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</si>
  <si>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</si>
  <si>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</si>
  <si>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</si>
  <si>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</si>
  <si>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</si>
  <si>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</si>
  <si>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</si>
  <si>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</si>
  <si>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</si>
  <si>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</si>
  <si>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</si>
  <si>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</si>
  <si>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</si>
  <si>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</si>
  <si>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</si>
  <si>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</si>
  <si>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</si>
  <si>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</si>
  <si>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</si>
  <si>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</si>
  <si>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</si>
  <si>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</si>
  <si>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</si>
  <si>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</si>
  <si>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</si>
  <si>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</si>
  <si>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</si>
  <si>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</si>
  <si>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</si>
  <si>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</si>
  <si>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</si>
  <si>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</si>
  <si>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</si>
  <si>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</si>
  <si>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</si>
  <si>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</si>
  <si>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</si>
  <si>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</si>
  <si>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</si>
  <si>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</si>
  <si>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</si>
  <si>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</si>
  <si>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</si>
  <si>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</si>
  <si>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</si>
  <si>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</si>
  <si>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</si>
  <si>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</si>
  <si>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</si>
  <si>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</si>
  <si>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</si>
  <si>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</si>
  <si>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</si>
  <si>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</si>
  <si>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</si>
  <si>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</si>
  <si>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</si>
  <si>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</si>
  <si>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</si>
  <si>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</si>
  <si>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</si>
  <si>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</si>
  <si>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</si>
  <si>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</si>
  <si>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</si>
  <si>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</si>
  <si>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</si>
  <si>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</si>
  <si>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</si>
  <si>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</si>
  <si>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</si>
  <si>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</si>
  <si>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</si>
  <si>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</si>
  <si>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</si>
  <si>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</si>
  <si>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</si>
  <si>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</si>
  <si>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</si>
  <si>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</si>
  <si>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</si>
  <si>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</si>
  <si>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</si>
  <si>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</si>
  <si>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</si>
  <si>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</si>
  <si>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</si>
  <si>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</si>
  <si>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</si>
  <si>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</si>
  <si>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</si>
  <si>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</si>
  <si>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</si>
  <si>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</si>
  <si>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</si>
  <si>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</si>
  <si>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</si>
  <si>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</si>
  <si>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</si>
  <si>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</si>
  <si>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</si>
  <si>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</si>
  <si>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</si>
  <si>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</si>
  <si>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</si>
  <si>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</si>
  <si>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</si>
  <si>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</si>
  <si>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</si>
  <si>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</si>
  <si>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</si>
  <si>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</si>
  <si>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</si>
  <si>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</si>
  <si>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</si>
  <si>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</si>
  <si>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</si>
  <si>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</si>
  <si>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</si>
  <si>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</si>
  <si>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</si>
  <si>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</si>
  <si>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</si>
  <si>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</si>
  <si>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</si>
  <si>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</si>
  <si>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</si>
  <si>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</si>
  <si>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</si>
  <si>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</si>
  <si>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</si>
  <si>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</si>
  <si>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</si>
  <si>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</si>
  <si>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</si>
  <si>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</si>
  <si>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</si>
  <si>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</si>
  <si>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</si>
  <si>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</si>
  <si>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</si>
  <si>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</si>
  <si>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</si>
  <si>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</si>
  <si>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</si>
  <si>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</si>
  <si>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</si>
  <si>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</si>
  <si>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</si>
  <si>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</si>
  <si>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</si>
  <si>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</si>
  <si>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</si>
  <si>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</si>
  <si>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</si>
  <si>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</si>
  <si>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</si>
  <si>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</si>
  <si>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</si>
  <si>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</si>
  <si>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</si>
  <si>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</si>
  <si>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</si>
  <si>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</si>
  <si>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</si>
  <si>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</si>
  <si>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</si>
  <si>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</si>
  <si>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</si>
  <si>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</si>
  <si>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</si>
  <si>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</si>
  <si>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</si>
  <si>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</si>
  <si>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</si>
  <si>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</si>
  <si>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</si>
  <si>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</si>
  <si>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</si>
  <si>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</si>
  <si>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</si>
  <si>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</si>
  <si>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</si>
  <si>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</si>
  <si>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</si>
  <si>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</si>
  <si>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</si>
  <si>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</si>
  <si>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</si>
  <si>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</si>
  <si>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</si>
  <si>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</si>
  <si>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</si>
  <si>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</si>
  <si>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</si>
  <si>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</si>
  <si>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</si>
  <si>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</si>
  <si>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</si>
  <si>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</si>
  <si>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</si>
  <si>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</si>
  <si>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</si>
  <si>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</si>
  <si>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</si>
  <si>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</si>
  <si>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</si>
  <si>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</si>
  <si>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</si>
  <si>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</si>
  <si>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</si>
  <si>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</si>
  <si>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</si>
  <si>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</si>
  <si>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</si>
  <si>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</si>
  <si>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</si>
  <si>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</si>
  <si>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</si>
  <si>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</si>
  <si>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</si>
  <si>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</si>
  <si>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</si>
  <si>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</si>
  <si>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</si>
  <si>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</si>
  <si>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</si>
  <si>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</si>
  <si>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</si>
  <si>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</si>
  <si>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</si>
  <si>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</si>
  <si>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</si>
  <si>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</si>
  <si>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</si>
  <si>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</si>
  <si>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</si>
  <si>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</si>
  <si>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</si>
  <si>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</si>
  <si>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</si>
  <si>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</si>
  <si>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</si>
  <si>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</si>
  <si>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</si>
  <si>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</si>
  <si>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</si>
  <si>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</si>
  <si>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</si>
  <si>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</si>
  <si>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</si>
  <si>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</si>
  <si>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</si>
  <si>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</si>
  <si>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</si>
  <si>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</si>
  <si>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</si>
  <si>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</si>
  <si>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</si>
  <si>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</si>
  <si>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</si>
  <si>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</si>
  <si>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</si>
  <si>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</si>
  <si>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</si>
  <si>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</si>
  <si>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</si>
  <si>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</si>
  <si>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</si>
  <si>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</si>
  <si>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</si>
  <si>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</si>
  <si>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</si>
  <si>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</si>
  <si>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</si>
  <si>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</si>
  <si>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</si>
  <si>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</si>
  <si>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</si>
  <si>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</si>
  <si>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</si>
  <si>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</si>
  <si>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</si>
  <si>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</si>
  <si>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</si>
  <si>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</si>
  <si>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</si>
  <si>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</si>
  <si>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</si>
  <si>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</si>
  <si>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</si>
  <si>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</si>
  <si>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</si>
  <si>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</si>
  <si>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</si>
  <si>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</si>
  <si>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</si>
  <si>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</si>
  <si>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</si>
  <si>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</si>
  <si>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</si>
  <si>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</si>
  <si>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</si>
  <si>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</si>
  <si>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</si>
  <si>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</si>
  <si>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</si>
  <si>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</si>
  <si>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</si>
  <si>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</si>
  <si>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</si>
  <si>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</si>
  <si>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</si>
  <si>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</si>
  <si>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</si>
  <si>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</si>
  <si>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</si>
  <si>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</si>
  <si>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</si>
  <si>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</si>
  <si>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</si>
  <si>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</si>
  <si>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</si>
  <si>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</si>
  <si>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</si>
  <si>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</si>
  <si>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</si>
  <si>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</si>
  <si>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</si>
  <si>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</si>
  <si>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</si>
  <si>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</si>
  <si>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</si>
  <si>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</si>
  <si>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</si>
  <si>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</si>
  <si>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</si>
  <si>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</si>
  <si>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</si>
  <si>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</si>
  <si>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</si>
  <si>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</si>
  <si>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</si>
  <si>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</si>
  <si>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</si>
  <si>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</si>
  <si>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</si>
  <si>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</si>
  <si>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</si>
  <si>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</si>
  <si>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</si>
  <si>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</si>
  <si>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</si>
  <si>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</si>
  <si>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</si>
  <si>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</si>
  <si>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</si>
  <si>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</si>
  <si>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</si>
  <si>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</si>
  <si>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</si>
  <si>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</si>
  <si>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</si>
  <si>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</si>
  <si>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</si>
  <si>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</si>
  <si>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</si>
  <si>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</si>
  <si>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</si>
  <si>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</si>
  <si>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</si>
  <si>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</si>
  <si>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</si>
  <si>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</si>
  <si>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</si>
  <si>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</si>
  <si>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</si>
  <si>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</si>
  <si>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</si>
  <si>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</si>
  <si>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</si>
  <si>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</si>
  <si>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</si>
  <si>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</si>
  <si>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</si>
  <si>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</si>
  <si>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</si>
  <si>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</si>
  <si>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</si>
  <si>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</si>
  <si>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</si>
  <si>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</si>
  <si>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</si>
  <si>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</si>
  <si>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</si>
  <si>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</si>
  <si>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</si>
  <si>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</si>
  <si>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</si>
  <si>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</si>
  <si>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</si>
  <si>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</si>
  <si>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</si>
  <si>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</si>
  <si>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</si>
  <si>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</si>
  <si>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</si>
  <si>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</si>
  <si>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</si>
  <si>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</si>
  <si>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</si>
  <si>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</si>
  <si>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</si>
  <si>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</si>
  <si>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</si>
  <si>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</si>
  <si>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</si>
  <si>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</si>
  <si>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</si>
  <si>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</si>
  <si>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</si>
  <si>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</si>
  <si>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</si>
  <si>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</si>
  <si>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</si>
  <si>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</si>
  <si>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</si>
  <si>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</si>
  <si>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</si>
  <si>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</si>
  <si>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</si>
  <si>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</si>
  <si>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</si>
  <si>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</si>
  <si>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</si>
  <si>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</si>
  <si>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</si>
  <si>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</si>
  <si>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</si>
  <si>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</si>
  <si>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</si>
  <si>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</si>
  <si>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</si>
  <si>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</si>
  <si>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</si>
  <si>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</si>
  <si>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</si>
  <si>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</si>
  <si>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</si>
  <si>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</si>
  <si>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</si>
  <si>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</si>
  <si>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</si>
  <si>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</si>
  <si>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</si>
  <si>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</si>
  <si>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</si>
  <si>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</si>
  <si>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</si>
  <si>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</si>
  <si>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</si>
  <si>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</si>
  <si>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</si>
  <si>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</si>
  <si>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</si>
  <si>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</si>
  <si>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</si>
  <si>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</si>
  <si>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</si>
  <si>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</si>
  <si>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</si>
  <si>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</si>
  <si>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</si>
  <si>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</si>
  <si>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</si>
  <si>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</si>
  <si>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</si>
  <si>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</si>
  <si>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</si>
  <si>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</si>
  <si>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</si>
  <si>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</si>
  <si>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</si>
  <si>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</si>
  <si>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</si>
  <si>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</si>
  <si>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</si>
  <si>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</si>
  <si>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</si>
  <si>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</si>
  <si>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</si>
  <si>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</si>
  <si>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</si>
  <si>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</si>
  <si>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</si>
  <si>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</si>
  <si>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</si>
  <si>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</si>
  <si>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</si>
  <si>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</si>
  <si>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</si>
  <si>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</si>
  <si>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</si>
  <si>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</si>
  <si>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</si>
  <si>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</si>
  <si>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</si>
  <si>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</si>
  <si>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</si>
  <si>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</si>
  <si>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</si>
  <si>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</si>
  <si>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</si>
  <si>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</si>
  <si>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</si>
  <si>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</si>
  <si>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</si>
  <si>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</si>
  <si>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</si>
  <si>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</si>
  <si>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</si>
  <si>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</si>
  <si>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</si>
  <si>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</si>
  <si>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</si>
  <si>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</si>
  <si>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</si>
  <si>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</si>
  <si>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</si>
  <si>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</si>
  <si>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</si>
  <si>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</si>
  <si>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</si>
  <si>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</si>
  <si>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</si>
  <si>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</si>
  <si>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</si>
  <si>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</si>
  <si>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</si>
  <si>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</si>
  <si>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</si>
  <si>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</si>
  <si>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</si>
  <si>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</si>
  <si>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</si>
  <si>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</si>
  <si>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</si>
  <si>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</si>
  <si>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</si>
  <si>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</si>
  <si>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</si>
  <si>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</si>
  <si>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</si>
  <si>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</si>
  <si>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</si>
  <si>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</si>
  <si>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</si>
  <si>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</si>
  <si>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</si>
  <si>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</si>
  <si>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</si>
  <si>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</si>
  <si>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</si>
  <si>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</si>
  <si>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</si>
  <si>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</si>
  <si>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</si>
  <si>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</si>
  <si>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</si>
  <si>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</si>
  <si>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</si>
  <si>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</si>
  <si>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</si>
  <si>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</si>
  <si>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</si>
  <si>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</si>
  <si>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</si>
  <si>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</si>
  <si>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</si>
  <si>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</si>
  <si>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</si>
  <si>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</si>
  <si>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</si>
  <si>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</si>
  <si>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</si>
  <si>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</si>
  <si>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</si>
  <si>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</si>
  <si>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</si>
  <si>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</si>
  <si>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</si>
  <si>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</si>
  <si>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</si>
  <si>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</si>
  <si>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</si>
  <si>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</si>
  <si>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</si>
  <si>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</si>
  <si>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</si>
  <si>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</si>
  <si>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</si>
  <si>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</si>
  <si>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</si>
  <si>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</si>
  <si>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</si>
  <si>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</si>
  <si>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</si>
  <si>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</si>
  <si>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</si>
  <si>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</si>
  <si>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</si>
  <si>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</si>
  <si>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</si>
  <si>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</si>
  <si>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</si>
  <si>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</si>
  <si>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</si>
  <si>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</si>
  <si>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</si>
  <si>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</si>
  <si>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</si>
  <si>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</si>
  <si>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</si>
  <si>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</si>
  <si>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</si>
  <si>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</si>
  <si>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</si>
  <si>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</si>
  <si>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</si>
  <si>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</si>
  <si>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</si>
  <si>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</si>
  <si>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</si>
  <si>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</si>
  <si>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</si>
  <si>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</si>
  <si>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</si>
  <si>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</si>
  <si>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</si>
  <si>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</si>
  <si>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</si>
  <si>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</si>
  <si>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</si>
  <si>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</si>
  <si>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</si>
  <si>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</si>
  <si>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</si>
  <si>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</si>
  <si>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</si>
  <si>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</si>
  <si>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</si>
  <si>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</si>
  <si>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</si>
  <si>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</si>
  <si>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</si>
  <si>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</si>
  <si>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</si>
  <si>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</si>
  <si>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</si>
  <si>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</si>
  <si>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</si>
  <si>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</si>
  <si>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</si>
  <si>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</si>
  <si>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</si>
  <si>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</si>
  <si>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</si>
  <si>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</si>
  <si>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</si>
  <si>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</si>
  <si>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</si>
  <si>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</si>
  <si>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</si>
  <si>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</si>
  <si>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</si>
  <si>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</si>
  <si>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</si>
  <si>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</si>
  <si>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</si>
  <si>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</si>
  <si>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</si>
  <si>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</si>
  <si>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</si>
  <si>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</si>
  <si>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</si>
  <si>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</si>
  <si>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</si>
  <si>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</si>
  <si>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</si>
  <si>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</si>
  <si>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</si>
  <si>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</si>
  <si>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</si>
  <si>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</si>
  <si>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</si>
  <si>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</si>
  <si>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</si>
  <si>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</si>
  <si>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</si>
  <si>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</si>
  <si>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</si>
  <si>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</si>
  <si>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</si>
  <si>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</si>
  <si>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</si>
  <si>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</si>
  <si>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</si>
  <si>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</si>
  <si>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</si>
  <si>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</si>
  <si>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</si>
  <si>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</si>
  <si>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</si>
  <si>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</si>
  <si>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</si>
  <si>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</si>
  <si>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</si>
  <si>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</si>
  <si>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</si>
  <si>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</si>
  <si>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</si>
  <si>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</si>
  <si>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</si>
  <si>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</si>
  <si>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</si>
  <si>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</si>
  <si>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</si>
  <si>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</si>
  <si>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</si>
  <si>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</si>
  <si>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</si>
  <si>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</si>
  <si>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</si>
  <si>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</si>
  <si>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</si>
  <si>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</si>
  <si>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</si>
  <si>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</si>
  <si>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</si>
  <si>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</si>
  <si>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</si>
  <si>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</si>
  <si>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</si>
  <si>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</si>
  <si>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</si>
  <si>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</si>
  <si>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</si>
  <si>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</si>
  <si>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</si>
  <si>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</si>
  <si>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</si>
  <si>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</si>
  <si>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</si>
  <si>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</si>
  <si>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</si>
  <si>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</si>
  <si>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</si>
  <si>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</si>
  <si>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</si>
  <si>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</si>
  <si>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</si>
  <si>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</si>
  <si>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</si>
  <si>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</si>
  <si>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</si>
  <si>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</si>
  <si>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</si>
  <si>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</si>
  <si>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</si>
  <si>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</si>
  <si>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</si>
  <si>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</si>
  <si>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</si>
  <si>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</si>
  <si>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</si>
  <si>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</si>
  <si>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</si>
  <si>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</si>
  <si>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</si>
  <si>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</si>
  <si>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</si>
  <si>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</si>
  <si>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</si>
  <si>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</si>
  <si>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</si>
  <si>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</si>
  <si>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</si>
  <si>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</si>
  <si>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</si>
  <si>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</si>
  <si>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</si>
  <si>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</si>
  <si>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</si>
  <si>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</si>
  <si>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</si>
  <si>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</si>
  <si>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</si>
  <si>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</si>
  <si>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</si>
  <si>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</si>
  <si>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</si>
  <si>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</si>
  <si>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</si>
  <si>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</si>
  <si>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</si>
  <si>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</si>
  <si>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</si>
  <si>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</si>
  <si>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</si>
  <si>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</si>
  <si>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</si>
  <si>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</si>
  <si>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</si>
  <si>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</si>
  <si>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</si>
  <si>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</si>
  <si>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</si>
  <si>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</si>
  <si>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</si>
  <si>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</si>
  <si>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</si>
  <si>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</si>
  <si>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</si>
  <si>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</si>
  <si>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</si>
  <si>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</si>
  <si>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</si>
  <si>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</si>
  <si>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</si>
  <si>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</si>
  <si>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</si>
  <si>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</si>
  <si>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</si>
  <si>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</si>
  <si>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</si>
  <si>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</si>
  <si>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</si>
  <si>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</si>
  <si>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</si>
  <si>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</si>
  <si>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</si>
  <si>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</si>
  <si>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</si>
  <si>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</si>
  <si>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</si>
  <si>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</si>
  <si>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</si>
  <si>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</si>
  <si>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</si>
  <si>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</si>
  <si>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</si>
  <si>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</si>
  <si>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</si>
  <si>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</si>
  <si>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</si>
  <si>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</si>
  <si>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</si>
  <si>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</si>
  <si>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</si>
  <si>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</si>
  <si>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</si>
  <si>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</si>
  <si>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</si>
  <si>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</si>
  <si>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</si>
  <si>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</si>
  <si>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</si>
  <si>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</si>
  <si>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</si>
  <si>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</si>
  <si>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</si>
  <si>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</si>
  <si>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</si>
  <si>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</si>
  <si>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</si>
  <si>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</si>
  <si>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</si>
  <si>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</si>
  <si>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</si>
  <si>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</si>
  <si>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</si>
  <si>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</si>
  <si>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</si>
  <si>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</si>
  <si>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</si>
  <si>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</si>
  <si>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</si>
  <si>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</si>
  <si>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</si>
  <si>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</si>
  <si>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</si>
  <si>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</si>
  <si>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</si>
  <si>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</si>
  <si>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</si>
  <si>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</si>
  <si>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</si>
  <si>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</si>
  <si>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</si>
  <si>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</si>
  <si>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</si>
  <si>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</si>
  <si>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</si>
  <si>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</si>
  <si>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</si>
  <si>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</si>
  <si>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</si>
  <si>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</si>
  <si>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</si>
  <si>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</si>
  <si>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</si>
  <si>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</si>
  <si>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</si>
  <si>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</si>
  <si>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</si>
  <si>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</si>
  <si>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</si>
  <si>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</si>
  <si>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</si>
  <si>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</si>
  <si>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</si>
  <si>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</si>
  <si>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</si>
  <si>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</si>
  <si>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</si>
  <si>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</si>
  <si>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</si>
  <si>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</si>
  <si>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</si>
  <si>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</si>
  <si>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</si>
  <si>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</si>
  <si>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</si>
  <si>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</si>
  <si>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</si>
  <si>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</si>
  <si>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</si>
  <si>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</si>
  <si>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</si>
  <si>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</si>
  <si>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</si>
  <si>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</si>
  <si>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</si>
  <si>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</si>
  <si>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</si>
  <si>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</si>
  <si>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</si>
  <si>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</si>
  <si>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</si>
  <si>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</si>
  <si>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</si>
  <si>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</si>
  <si>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</si>
  <si>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</si>
  <si>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</si>
  <si>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</si>
  <si>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</si>
  <si>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</si>
  <si>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</si>
  <si>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</si>
  <si>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</si>
  <si>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</si>
  <si>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</si>
  <si>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</si>
  <si>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</si>
  <si>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</si>
  <si>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</si>
  <si>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</si>
  <si>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</si>
  <si>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</si>
  <si>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</si>
  <si>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</si>
  <si>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</si>
  <si>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</si>
  <si>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</si>
  <si>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</si>
  <si>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</si>
  <si>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</si>
  <si>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</si>
  <si>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</si>
  <si>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</si>
  <si>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</si>
  <si>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</si>
  <si>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</si>
  <si>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</si>
  <si>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</si>
  <si>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</si>
  <si>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</si>
  <si>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</si>
  <si>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</si>
  <si>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</si>
  <si>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</si>
  <si>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</si>
  <si>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</si>
  <si>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</si>
  <si>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</si>
  <si>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</si>
  <si>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</si>
  <si>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</si>
  <si>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</si>
  <si>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</si>
  <si>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</si>
  <si>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</si>
  <si>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</si>
  <si>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</si>
  <si>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</si>
  <si>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</si>
  <si>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</si>
  <si>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</si>
  <si>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</si>
  <si>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</si>
  <si>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</si>
  <si>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</si>
  <si>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</si>
  <si>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</si>
  <si>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</si>
  <si>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</si>
  <si>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</si>
  <si>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</si>
  <si>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</si>
  <si>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</si>
  <si>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</si>
  <si>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</si>
  <si>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</si>
  <si>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</si>
  <si>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</si>
  <si>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</si>
  <si>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</si>
  <si>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</si>
  <si>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</si>
  <si>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</si>
  <si>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</si>
  <si>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</si>
  <si>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</si>
  <si>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</si>
  <si>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</si>
  <si>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</si>
  <si>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</si>
  <si>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</si>
  <si>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</si>
  <si>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</si>
  <si>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</si>
  <si>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</si>
  <si>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</si>
  <si>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</si>
  <si>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</si>
  <si>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</si>
  <si>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</si>
  <si>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</si>
  <si>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</si>
  <si>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</si>
  <si>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</si>
  <si>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</si>
  <si>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</si>
  <si>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</si>
  <si>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</si>
  <si>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</si>
  <si>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</si>
  <si>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</si>
  <si>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</si>
  <si>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</si>
  <si>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</si>
  <si>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</si>
  <si>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</si>
  <si>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</si>
  <si>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</si>
  <si>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</si>
  <si>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</si>
  <si>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</si>
  <si>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</si>
  <si>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</si>
  <si>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</si>
  <si>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</si>
  <si>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</si>
  <si>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</si>
  <si>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</si>
  <si>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</si>
  <si>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</si>
  <si>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</si>
  <si>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</si>
  <si>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</si>
  <si>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</si>
  <si>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</si>
  <si>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</si>
  <si>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</si>
  <si>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</si>
  <si>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</si>
  <si>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</si>
  <si>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</si>
  <si>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</si>
  <si>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</si>
  <si>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</si>
  <si>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</si>
  <si>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</si>
  <si>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</si>
  <si>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</si>
  <si>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</si>
  <si>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</si>
  <si>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</si>
  <si>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</si>
  <si>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</si>
  <si>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</si>
  <si>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</si>
  <si>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</si>
  <si>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</si>
  <si>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</si>
  <si>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</si>
  <si>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</si>
  <si>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</si>
  <si>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</si>
  <si>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</si>
  <si>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</si>
  <si>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</si>
  <si>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</si>
  <si>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</si>
  <si>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</si>
  <si>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</si>
  <si>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</si>
  <si>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</si>
  <si>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</si>
  <si>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</si>
  <si>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</si>
  <si>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</si>
  <si>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</si>
  <si>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</si>
  <si>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</si>
  <si>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</si>
  <si>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</si>
  <si>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</si>
  <si>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</si>
  <si>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</si>
  <si>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</si>
  <si>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</si>
  <si>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</si>
  <si>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</si>
  <si>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</si>
  <si>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</si>
  <si>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</si>
  <si>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</si>
  <si>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</si>
  <si>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</si>
  <si>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</si>
  <si>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</si>
  <si>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</si>
  <si>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</si>
  <si>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</si>
  <si>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</si>
  <si>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</si>
  <si>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</si>
  <si>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</si>
  <si>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</si>
  <si>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</si>
  <si>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</si>
  <si>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</si>
  <si>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</si>
  <si>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</si>
  <si>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</si>
  <si>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</si>
  <si>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</si>
  <si>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</si>
  <si>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</si>
  <si>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</si>
  <si>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</si>
  <si>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</si>
  <si>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</si>
  <si>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</si>
  <si>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</si>
  <si>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</si>
  <si>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</si>
  <si>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</si>
  <si>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</si>
  <si>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</si>
  <si>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</si>
  <si>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</si>
  <si>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</si>
  <si>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</si>
  <si>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</si>
  <si>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</si>
  <si>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</si>
  <si>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</si>
  <si>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</si>
  <si>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</si>
  <si>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</si>
  <si>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</si>
  <si>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</si>
  <si>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</si>
  <si>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</si>
  <si>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</si>
  <si>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</si>
  <si>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</si>
  <si>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</si>
  <si>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</si>
  <si>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</si>
  <si>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</si>
  <si>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</si>
  <si>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</si>
  <si>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</si>
  <si>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</si>
  <si>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</si>
  <si>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</si>
  <si>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</si>
  <si>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</si>
  <si>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</si>
  <si>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</si>
  <si>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</si>
  <si>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</si>
  <si>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</si>
  <si>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</si>
  <si>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</si>
  <si>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</si>
  <si>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</si>
  <si>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</si>
  <si>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</si>
  <si>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</si>
  <si>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</si>
  <si>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</si>
  <si>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</si>
  <si>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</si>
  <si>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</si>
  <si>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</si>
  <si>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</si>
  <si>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</si>
  <si>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</si>
  <si>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</si>
  <si>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</si>
  <si>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</si>
  <si>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</si>
  <si>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</si>
  <si>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</si>
  <si>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</si>
  <si>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</si>
  <si>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</si>
  <si>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</si>
  <si>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</si>
  <si>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</si>
  <si>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</si>
  <si>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</si>
  <si>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</si>
  <si>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</si>
  <si>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</si>
  <si>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</si>
  <si>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</si>
  <si>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</si>
  <si>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</si>
  <si>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</si>
  <si>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</si>
  <si>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</si>
  <si>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</si>
  <si>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</si>
  <si>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</si>
  <si>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</si>
  <si>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</si>
  <si>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</si>
  <si>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</si>
  <si>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</si>
  <si>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</si>
  <si>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</si>
  <si>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</si>
  <si>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</si>
  <si>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</si>
  <si>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</si>
  <si>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</si>
  <si>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</si>
  <si>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</si>
  <si>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</si>
  <si>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</si>
  <si>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</si>
  <si>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</si>
  <si>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</si>
  <si>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</si>
  <si>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</si>
  <si>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</si>
  <si>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</si>
  <si>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</si>
  <si>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</si>
  <si>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</si>
  <si>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</si>
  <si>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</si>
  <si>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</si>
  <si>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</si>
  <si>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</si>
  <si>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</si>
  <si>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</si>
  <si>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</si>
  <si>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</si>
  <si>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</si>
  <si>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</si>
  <si>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</si>
  <si>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</si>
  <si>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</si>
  <si>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</si>
  <si>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</si>
  <si>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</si>
  <si>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</si>
  <si>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</si>
  <si>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</si>
  <si>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</si>
  <si>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</si>
  <si>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</si>
  <si>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</si>
  <si>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</si>
  <si>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</si>
  <si>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</si>
  <si>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</si>
  <si>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</si>
  <si>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</si>
  <si>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</si>
  <si>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</si>
  <si>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</si>
  <si>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</si>
  <si>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</si>
  <si>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</si>
  <si>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</si>
  <si>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</si>
  <si>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</si>
  <si>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</si>
  <si>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</si>
  <si>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</si>
  <si>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</si>
  <si>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</si>
  <si>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</si>
  <si>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</si>
  <si>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</si>
  <si>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</si>
  <si>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</si>
  <si>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</si>
  <si>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</si>
  <si>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</si>
  <si>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</si>
  <si>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</si>
  <si>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</si>
  <si>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</si>
  <si>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</si>
  <si>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</si>
  <si>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</si>
  <si>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</si>
  <si>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</si>
  <si>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</si>
  <si>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</si>
  <si>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</si>
  <si>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</si>
  <si>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</si>
  <si>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</si>
  <si>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</si>
  <si>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</si>
  <si>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</si>
  <si>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</si>
  <si>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</si>
  <si>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</si>
  <si>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</si>
  <si>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</si>
  <si>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</si>
  <si>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</si>
  <si>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</si>
  <si>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</si>
  <si>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</si>
  <si>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</si>
  <si>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</si>
  <si>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</si>
  <si>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</si>
  <si>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</si>
  <si>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</si>
  <si>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</si>
  <si>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</si>
  <si>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</si>
  <si>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</si>
  <si>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</si>
  <si>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</si>
  <si>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</si>
  <si>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</si>
  <si>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</si>
  <si>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</si>
  <si>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</si>
  <si>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</si>
  <si>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</si>
  <si>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</si>
  <si>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</si>
  <si>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</si>
  <si>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</si>
  <si>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</si>
  <si>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</si>
  <si>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</si>
  <si>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</si>
  <si>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</si>
  <si>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</si>
  <si>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</si>
  <si>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</si>
  <si>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</si>
  <si>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</si>
  <si>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</si>
  <si>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</si>
  <si>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</si>
  <si>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</si>
  <si>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</si>
  <si>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</si>
  <si>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</si>
  <si>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</si>
  <si>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</si>
  <si>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</si>
  <si>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</si>
  <si>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</si>
  <si>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</si>
  <si>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</si>
  <si>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</si>
  <si>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</si>
  <si>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</si>
  <si>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</si>
  <si>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</si>
  <si>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</si>
  <si>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</si>
  <si>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</si>
  <si>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</si>
  <si>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</si>
  <si>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</si>
  <si>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</si>
  <si>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</si>
  <si>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</si>
  <si>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</si>
  <si>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</si>
  <si>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</si>
  <si>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</si>
  <si>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</si>
  <si>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</si>
  <si>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</si>
  <si>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</si>
  <si>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</si>
  <si>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</si>
  <si>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</si>
  <si>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</si>
  <si>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</si>
  <si>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</si>
  <si>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</si>
  <si>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</si>
  <si>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</si>
  <si>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</si>
  <si>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</si>
  <si>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</si>
  <si>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</si>
  <si>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</si>
  <si>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</si>
  <si>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</si>
  <si>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</si>
  <si>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</si>
  <si>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</si>
  <si>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</si>
  <si>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</si>
  <si>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</si>
  <si>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</si>
  <si>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</si>
  <si>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</si>
  <si>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</si>
  <si>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</si>
  <si>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</si>
  <si>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</si>
  <si>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</si>
  <si>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</si>
  <si>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</si>
  <si>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</si>
  <si>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</si>
  <si>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</si>
  <si>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</si>
  <si>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</si>
  <si>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</si>
  <si>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</si>
  <si>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</si>
  <si>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</si>
  <si>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</si>
  <si>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</si>
  <si>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</si>
  <si>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</si>
  <si>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</si>
  <si>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</si>
  <si>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</si>
  <si>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</si>
  <si>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</si>
  <si>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</si>
  <si>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</si>
  <si>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</si>
  <si>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</si>
  <si>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</si>
  <si>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</si>
  <si>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</si>
  <si>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</si>
  <si>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</si>
  <si>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</si>
  <si>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</si>
  <si>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</si>
  <si>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</si>
  <si>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</si>
  <si>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</si>
  <si>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</si>
  <si>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</si>
  <si>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</si>
  <si>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</si>
  <si>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</si>
  <si>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</si>
  <si>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</si>
  <si>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</si>
  <si>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</si>
  <si>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</si>
  <si>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</si>
  <si>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</si>
  <si>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</si>
  <si>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</si>
  <si>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</si>
  <si>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</si>
  <si>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</si>
  <si>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</si>
  <si>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</si>
  <si>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</si>
  <si>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</si>
  <si>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</si>
  <si>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</si>
  <si>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</si>
  <si>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</si>
  <si>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</si>
  <si>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</si>
  <si>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</si>
  <si>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</si>
  <si>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</si>
  <si>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</si>
  <si>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</si>
  <si>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</si>
  <si>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</si>
  <si>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</si>
  <si>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</si>
  <si>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</si>
  <si>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</si>
  <si>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</si>
  <si>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</si>
  <si>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</si>
  <si>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</si>
  <si>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</si>
  <si>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</si>
  <si>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</si>
  <si>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</si>
  <si>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</si>
  <si>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</si>
  <si>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</si>
  <si>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</si>
  <si>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</si>
  <si>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</si>
  <si>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</si>
  <si>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</si>
  <si>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</si>
  <si>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</si>
  <si>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</si>
  <si>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</si>
  <si>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</si>
  <si>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</si>
  <si>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</si>
  <si>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</si>
  <si>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</si>
  <si>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</si>
  <si>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</si>
  <si>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</si>
  <si>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</si>
  <si>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</si>
  <si>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</si>
  <si>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</si>
  <si>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</si>
  <si>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</si>
  <si>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</si>
  <si>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</si>
  <si>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</si>
  <si>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</si>
  <si>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</si>
  <si>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</si>
  <si>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</si>
  <si>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</si>
  <si>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</si>
  <si>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</si>
  <si>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</si>
  <si>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</si>
  <si>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</si>
  <si>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</si>
  <si>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</si>
  <si>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</si>
  <si>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</si>
  <si>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</si>
  <si>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</si>
  <si>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</si>
  <si>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</si>
  <si>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</si>
  <si>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</si>
  <si>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</si>
  <si>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</si>
  <si>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</si>
  <si>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</si>
  <si>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</si>
  <si>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</si>
  <si>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</si>
  <si>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</si>
  <si>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</si>
  <si>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</si>
  <si>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</si>
  <si>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</si>
  <si>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</si>
  <si>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</si>
  <si>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</si>
  <si>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</si>
  <si>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</si>
  <si>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</si>
  <si>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</si>
  <si>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</si>
  <si>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</si>
  <si>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</si>
  <si>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</si>
  <si>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</si>
  <si>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</si>
  <si>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</si>
  <si>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</si>
  <si>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</si>
  <si>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</si>
  <si>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</si>
  <si>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</si>
  <si>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</si>
  <si>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</si>
  <si>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</si>
  <si>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</si>
  <si>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</si>
  <si>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</si>
  <si>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</si>
  <si>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</si>
  <si>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</si>
  <si>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</si>
  <si>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</si>
  <si>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</si>
  <si>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</si>
  <si>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</si>
  <si>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</si>
  <si>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</si>
  <si>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</si>
  <si>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</si>
  <si>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</si>
  <si>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</si>
  <si>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</si>
  <si>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</si>
  <si>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</si>
  <si>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</si>
  <si>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</si>
  <si>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</si>
  <si>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</si>
  <si>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</si>
  <si>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</si>
  <si>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</si>
  <si>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</si>
  <si>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</si>
  <si>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</si>
  <si>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</si>
  <si>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</si>
  <si>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</si>
  <si>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</si>
  <si>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</si>
  <si>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</si>
  <si>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</si>
  <si>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</si>
  <si>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</si>
  <si>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</si>
  <si>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</si>
  <si>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</si>
  <si>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</si>
  <si>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</si>
  <si>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</si>
  <si>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</si>
  <si>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</si>
  <si>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</si>
  <si>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</si>
  <si>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</si>
  <si>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</si>
  <si>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</si>
  <si>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</si>
  <si>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</si>
  <si>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</si>
  <si>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</si>
  <si>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</si>
  <si>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</si>
  <si>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</si>
  <si>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</si>
  <si>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</si>
  <si>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</si>
  <si>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</si>
  <si>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</si>
  <si>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</si>
  <si>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</si>
  <si>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</si>
  <si>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</si>
  <si>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</si>
  <si>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</si>
  <si>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</si>
  <si>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</si>
  <si>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</si>
  <si>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</si>
  <si>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</si>
  <si>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</si>
  <si>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</si>
  <si>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</si>
  <si>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</si>
  <si>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</si>
  <si>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</si>
  <si>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</si>
  <si>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</si>
  <si>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</si>
  <si>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</si>
  <si>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</si>
  <si>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</si>
  <si>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</si>
  <si>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</si>
  <si>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</si>
  <si>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</si>
  <si>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</si>
  <si>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</si>
  <si>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</si>
  <si>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</si>
  <si>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</si>
  <si>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</si>
  <si>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</si>
  <si>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</si>
  <si>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</si>
  <si>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</si>
  <si>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</si>
  <si>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</si>
  <si>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</si>
  <si>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</si>
  <si>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</si>
  <si>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</si>
  <si>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</si>
  <si>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</si>
  <si>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</si>
  <si>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</si>
  <si>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</si>
  <si>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</si>
  <si>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</si>
  <si>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</si>
  <si>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</si>
  <si>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</si>
  <si>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</si>
  <si>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</si>
  <si>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</si>
  <si>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</si>
  <si>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</si>
  <si>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</si>
  <si>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</si>
  <si>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</si>
  <si>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</si>
  <si>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</si>
  <si>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</si>
  <si>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</si>
  <si>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</si>
  <si>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</si>
  <si>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</si>
  <si>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</si>
  <si>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</si>
  <si>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</si>
  <si>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</si>
  <si>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</si>
  <si>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</si>
  <si>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</si>
  <si>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</si>
  <si>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</si>
  <si>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</si>
  <si>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</si>
  <si>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</si>
  <si>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</si>
  <si>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</si>
  <si>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</si>
  <si>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</si>
  <si>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</si>
  <si>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</si>
  <si>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</si>
  <si>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</si>
  <si>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</si>
  <si>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</si>
  <si>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</si>
  <si>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</si>
  <si>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</si>
  <si>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</si>
  <si>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</si>
  <si>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</si>
  <si>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</si>
  <si>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</si>
  <si>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</si>
  <si>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</si>
  <si>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</si>
  <si>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</si>
  <si>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</si>
  <si>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</si>
  <si>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</si>
  <si>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</si>
  <si>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</si>
  <si>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</si>
  <si>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</si>
  <si>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</si>
  <si>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</si>
  <si>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</si>
  <si>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</si>
  <si>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</si>
  <si>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</si>
  <si>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</si>
  <si>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</si>
  <si>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</si>
  <si>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</si>
  <si>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</si>
  <si>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</si>
  <si>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</si>
  <si>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</si>
  <si>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</si>
  <si>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</si>
  <si>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</si>
  <si>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</si>
  <si>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</si>
  <si>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</si>
  <si>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</si>
  <si>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</si>
  <si>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</si>
  <si>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</si>
  <si>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</si>
  <si>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</si>
  <si>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</si>
  <si>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</si>
  <si>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</si>
  <si>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</si>
  <si>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</si>
  <si>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</si>
  <si>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</si>
  <si>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</si>
  <si>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</si>
  <si>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</si>
  <si>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</si>
  <si>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</si>
  <si>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</si>
  <si>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</si>
  <si>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</si>
  <si>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</si>
  <si>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</si>
  <si>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</si>
  <si>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</si>
  <si>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</si>
  <si>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</si>
  <si>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</si>
  <si>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</si>
  <si>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</si>
  <si>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</si>
  <si>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</si>
  <si>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</si>
  <si>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</si>
  <si>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</si>
  <si>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</si>
  <si>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</si>
  <si>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</si>
  <si>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</si>
  <si>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</si>
  <si>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</si>
  <si>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</si>
  <si>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</si>
  <si>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</si>
  <si>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</si>
  <si>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</si>
  <si>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</si>
  <si>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</si>
  <si>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</si>
  <si>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</si>
  <si>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</si>
  <si>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</si>
  <si>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</si>
  <si>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</si>
  <si>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</si>
  <si>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</si>
  <si>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</si>
  <si>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</si>
  <si>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</si>
  <si>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</si>
  <si>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</si>
  <si>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</si>
  <si>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</si>
  <si>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</si>
  <si>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</si>
  <si>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</si>
  <si>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</si>
  <si>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</si>
  <si>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</si>
  <si>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</si>
  <si>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</si>
  <si>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</si>
  <si>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</si>
  <si>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</si>
  <si>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</si>
  <si>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</si>
  <si>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</si>
  <si>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</si>
  <si>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</si>
  <si>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</si>
  <si>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</si>
  <si>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</si>
  <si>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</si>
  <si>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</si>
  <si>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</si>
  <si>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</si>
  <si>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</si>
  <si>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</si>
  <si>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</si>
  <si>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</si>
  <si>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</si>
  <si>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</si>
  <si>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</si>
  <si>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</si>
  <si>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</si>
  <si>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</si>
  <si>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</si>
  <si>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</si>
  <si>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</si>
  <si>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</si>
  <si>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</si>
  <si>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</si>
  <si>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</si>
  <si>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</si>
  <si>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</si>
  <si>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</si>
  <si>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</si>
  <si>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</si>
  <si>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</si>
  <si>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</si>
  <si>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</si>
  <si>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</si>
  <si>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</si>
  <si>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</si>
  <si>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</si>
  <si>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</si>
  <si>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</si>
  <si>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</si>
  <si>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</si>
  <si>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</si>
  <si>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</si>
  <si>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</si>
  <si>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</si>
  <si>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</si>
  <si>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</si>
  <si>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</si>
  <si>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</si>
  <si>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</si>
  <si>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</si>
  <si>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</si>
  <si>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</si>
  <si>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</si>
  <si>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</si>
  <si>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</si>
  <si>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</si>
  <si>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</si>
  <si>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</si>
  <si>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</si>
  <si>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</si>
  <si>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</si>
  <si>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</si>
  <si>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</si>
  <si>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</si>
  <si>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</si>
  <si>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</si>
  <si>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</si>
  <si>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</si>
  <si>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</si>
  <si>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</si>
  <si>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</si>
  <si>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</si>
  <si>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</si>
  <si>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</si>
  <si>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</si>
  <si>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</si>
  <si>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</si>
  <si>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</si>
  <si>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</si>
  <si>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</si>
  <si>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</si>
  <si>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</si>
  <si>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</si>
  <si>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</si>
  <si>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</si>
  <si>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</si>
  <si>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</si>
  <si>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</si>
  <si>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</si>
  <si>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</si>
  <si>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</si>
  <si>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</si>
  <si>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</si>
  <si>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</si>
  <si>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</si>
  <si>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</si>
  <si>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</si>
  <si>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</si>
  <si>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</si>
  <si>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</si>
  <si>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</si>
  <si>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</si>
  <si>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</si>
  <si>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</si>
  <si>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</si>
  <si>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</si>
  <si>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</si>
  <si>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</si>
  <si>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</si>
  <si>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</si>
  <si>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</si>
  <si>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</si>
  <si>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</si>
  <si>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</si>
  <si>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</si>
  <si>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</si>
  <si>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</si>
  <si>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</si>
  <si>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</si>
  <si>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</si>
  <si>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</si>
  <si>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</si>
  <si>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</si>
  <si>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</si>
  <si>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</si>
  <si>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</si>
  <si>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</si>
  <si>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</si>
  <si>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</si>
  <si>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</si>
  <si>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</si>
  <si>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</si>
  <si>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</si>
  <si>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</si>
  <si>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</si>
  <si>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</si>
  <si>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</si>
  <si>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</si>
  <si>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</si>
  <si>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</si>
  <si>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</si>
  <si>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</si>
  <si>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</si>
  <si>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</si>
  <si>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</si>
  <si>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</si>
  <si>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</si>
  <si>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</si>
  <si>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</si>
  <si>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</si>
  <si>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</si>
  <si>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</si>
  <si>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</si>
  <si>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</si>
  <si>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</si>
  <si>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</si>
  <si>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</si>
  <si>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</si>
  <si>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</si>
  <si>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</si>
  <si>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</si>
  <si>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</si>
  <si>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</si>
  <si>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</si>
  <si>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</si>
  <si>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</si>
  <si>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</si>
  <si>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</si>
  <si>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</si>
  <si>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</si>
  <si>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</si>
  <si>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</si>
  <si>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</si>
  <si>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</si>
  <si>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</si>
  <si>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</si>
  <si>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</si>
  <si>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</si>
  <si>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</si>
  <si>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</si>
  <si>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</si>
  <si>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</si>
  <si>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</si>
  <si>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</si>
  <si>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</si>
  <si>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</si>
  <si>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</si>
  <si>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</si>
  <si>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</si>
  <si>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</si>
  <si>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</si>
  <si>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</si>
  <si>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</si>
  <si>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</si>
  <si>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</si>
  <si>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</si>
  <si>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</si>
  <si>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</si>
  <si>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</si>
  <si>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</si>
  <si>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</si>
  <si>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</si>
  <si>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</si>
  <si>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</si>
  <si>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</si>
  <si>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</si>
  <si>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</si>
  <si>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</si>
  <si>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</si>
  <si>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</si>
  <si>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</si>
  <si>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</si>
  <si>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</si>
  <si>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</si>
  <si>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</si>
  <si>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</si>
  <si>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</si>
  <si>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</si>
  <si>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</si>
  <si>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</si>
  <si>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</si>
  <si>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</si>
  <si>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</si>
  <si>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</si>
  <si>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</si>
  <si>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</si>
  <si>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</si>
  <si>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</si>
  <si>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</si>
  <si>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</si>
  <si>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</si>
  <si>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</si>
  <si>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</si>
  <si>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</si>
  <si>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</si>
  <si>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</si>
  <si>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</si>
  <si>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</si>
  <si>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</si>
  <si>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</si>
  <si>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</si>
  <si>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</si>
  <si>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</si>
  <si>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</si>
  <si>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</si>
  <si>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</si>
  <si>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</si>
  <si>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</si>
  <si>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</si>
  <si>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</si>
  <si>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</si>
  <si>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</si>
  <si>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</si>
  <si>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</si>
  <si>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</si>
  <si>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</si>
  <si>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</si>
  <si>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</si>
  <si>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</si>
  <si>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</si>
  <si>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</si>
  <si>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</si>
  <si>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</si>
  <si>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</si>
  <si>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</si>
  <si>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</si>
  <si>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</si>
  <si>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</si>
  <si>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</si>
  <si>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</si>
  <si>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</si>
  <si>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</si>
  <si>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</si>
  <si>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</si>
  <si>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</si>
  <si>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</si>
  <si>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</si>
  <si>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</si>
  <si>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</si>
  <si>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</si>
  <si>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</si>
  <si>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</si>
  <si>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</si>
  <si>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</si>
  <si>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</si>
  <si>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</si>
  <si>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</si>
  <si>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</si>
  <si>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</si>
  <si>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</si>
  <si>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</si>
  <si>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</si>
  <si>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</si>
  <si>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</si>
  <si>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</si>
  <si>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</si>
  <si>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</si>
  <si>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</si>
  <si>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</si>
  <si>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</si>
  <si>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</si>
  <si>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</si>
  <si>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</si>
  <si>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</si>
  <si>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</si>
  <si>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</si>
  <si>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</si>
  <si>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</si>
  <si>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</si>
  <si>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</si>
  <si>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</si>
  <si>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</si>
  <si>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</si>
  <si>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</si>
  <si>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</si>
  <si>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</si>
  <si>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</si>
  <si>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</si>
  <si>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</si>
  <si>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</si>
  <si>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</si>
  <si>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</si>
  <si>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</si>
  <si>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</si>
  <si>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</si>
  <si>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</si>
  <si>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</si>
  <si>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</si>
  <si>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</si>
  <si>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</si>
  <si>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</si>
  <si>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</si>
  <si>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</si>
  <si>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</si>
  <si>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</si>
  <si>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</si>
  <si>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</si>
  <si>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</si>
  <si>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</si>
  <si>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</si>
  <si>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</si>
  <si>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</si>
  <si>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</si>
  <si>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</si>
  <si>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</si>
  <si>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</si>
  <si>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</si>
  <si>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</si>
  <si>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</si>
  <si>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</si>
  <si>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</si>
  <si>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</si>
  <si>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</si>
  <si>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</si>
  <si>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</si>
  <si>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</si>
  <si>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</si>
  <si>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</si>
  <si>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</si>
  <si>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</si>
  <si>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</si>
  <si>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</si>
  <si>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</si>
  <si>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</si>
  <si>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</si>
  <si>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</si>
  <si>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</si>
  <si>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</si>
  <si>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</si>
  <si>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</si>
  <si>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</si>
  <si>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</si>
  <si>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</si>
  <si>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</si>
  <si>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</si>
  <si>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</si>
  <si>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</si>
  <si>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</si>
  <si>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</si>
  <si>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</si>
  <si>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</si>
  <si>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</si>
  <si>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</si>
  <si>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</si>
  <si>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</si>
  <si>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</si>
  <si>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</si>
  <si>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</si>
  <si>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</si>
  <si>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</si>
  <si>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</si>
  <si>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</si>
  <si>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</si>
  <si>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</si>
  <si>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</si>
  <si>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</si>
  <si>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</si>
  <si>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</si>
  <si>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</si>
  <si>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</si>
  <si>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</si>
  <si>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</si>
  <si>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</si>
  <si>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</si>
  <si>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</si>
  <si>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</si>
  <si>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</si>
  <si>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</si>
  <si>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</si>
  <si>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</si>
  <si>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</si>
  <si>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</si>
  <si>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</si>
  <si>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</si>
  <si>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</si>
  <si>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</si>
  <si>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</si>
  <si>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</si>
  <si>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</si>
  <si>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</si>
  <si>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</si>
  <si>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</si>
  <si>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</si>
  <si>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</si>
  <si>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</si>
  <si>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</si>
  <si>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</si>
  <si>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</si>
  <si>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</si>
  <si>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</si>
  <si>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</si>
  <si>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</si>
  <si>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</si>
  <si>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</si>
  <si>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</si>
  <si>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</si>
  <si>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</si>
  <si>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</si>
  <si>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</si>
  <si>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</si>
  <si>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</si>
  <si>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</si>
  <si>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</si>
  <si>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</si>
  <si>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</si>
  <si>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</si>
  <si>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</si>
  <si>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</si>
  <si>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</si>
  <si>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</si>
  <si>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</si>
  <si>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</si>
  <si>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</si>
  <si>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</si>
  <si>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</si>
  <si>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</si>
  <si>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</si>
  <si>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</si>
  <si>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</si>
  <si>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</si>
  <si>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</si>
  <si>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</si>
  <si>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</si>
  <si>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</si>
  <si>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</si>
  <si>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</si>
  <si>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</si>
  <si>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</si>
  <si>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</si>
  <si>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</si>
  <si>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</si>
  <si>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</si>
  <si>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</si>
  <si>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</si>
  <si>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</si>
  <si>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</si>
  <si>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</si>
  <si>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</si>
  <si>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</si>
  <si>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</si>
  <si>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</si>
  <si>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</si>
  <si>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</si>
  <si>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</si>
  <si>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</si>
  <si>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</si>
  <si>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</si>
  <si>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</si>
  <si>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</si>
  <si>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</si>
  <si>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</si>
  <si>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</si>
  <si>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</si>
  <si>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</si>
  <si>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</si>
  <si>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</si>
  <si>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</si>
  <si>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</si>
  <si>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</si>
  <si>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</si>
  <si>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</si>
  <si>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</si>
  <si>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</si>
  <si>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</si>
  <si>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</si>
  <si>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</si>
  <si>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</si>
  <si>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</si>
  <si>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</si>
  <si>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</si>
  <si>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</si>
  <si>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</si>
  <si>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</si>
  <si>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</si>
  <si>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</si>
  <si>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</si>
  <si>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</si>
  <si>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</si>
  <si>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</si>
  <si>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</si>
  <si>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</si>
  <si>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</si>
  <si>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</si>
  <si>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</si>
  <si>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</si>
  <si>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</si>
  <si>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</si>
  <si>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</si>
  <si>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</si>
  <si>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</si>
  <si>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</si>
  <si>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</si>
  <si>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</si>
  <si>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</si>
  <si>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</si>
  <si>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</si>
  <si>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</si>
  <si>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</si>
  <si>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</si>
  <si>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</si>
  <si>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</si>
  <si>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</si>
  <si>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</si>
  <si>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</si>
  <si>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</si>
  <si>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</si>
  <si>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</si>
  <si>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</si>
  <si>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</si>
  <si>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</si>
  <si>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</si>
  <si>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</si>
  <si>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</si>
  <si>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</si>
  <si>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</si>
  <si>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</si>
  <si>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</si>
  <si>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</si>
  <si>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</si>
  <si>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</si>
  <si>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</si>
  <si>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</si>
  <si>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</si>
  <si>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</si>
  <si>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</si>
  <si>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</si>
  <si>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</si>
  <si>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</si>
  <si>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</si>
  <si>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</si>
  <si>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</si>
  <si>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</si>
  <si>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</si>
  <si>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</si>
  <si>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</si>
  <si>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</si>
  <si>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</si>
  <si>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</si>
  <si>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</si>
  <si>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</si>
  <si>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</si>
  <si>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</si>
  <si>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</si>
  <si>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</si>
  <si>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</si>
  <si>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</si>
  <si>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</si>
  <si>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</si>
  <si>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</si>
  <si>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</si>
  <si>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</si>
  <si>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</si>
  <si>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</si>
  <si>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</si>
  <si>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</si>
  <si>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</si>
  <si>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</si>
  <si>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</si>
  <si>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</si>
  <si>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</si>
  <si>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</si>
  <si>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</si>
  <si>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</si>
  <si>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</si>
  <si>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</si>
  <si>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</si>
  <si>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</si>
  <si>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</si>
  <si>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</si>
  <si>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</si>
  <si>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</si>
  <si>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</si>
  <si>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</si>
  <si>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</si>
  <si>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</si>
  <si>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</si>
  <si>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</si>
  <si>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</si>
  <si>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</si>
  <si>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</si>
  <si>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</si>
  <si>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</si>
  <si>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</si>
  <si>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</si>
  <si>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</si>
  <si>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</si>
  <si>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</si>
  <si>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</si>
  <si>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</si>
  <si>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</si>
  <si>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</si>
  <si>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</si>
  <si>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</si>
  <si>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</si>
  <si>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</si>
  <si>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</si>
  <si>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</si>
  <si>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</si>
  <si>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</si>
  <si>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</si>
  <si>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</si>
  <si>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</si>
  <si>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</si>
  <si>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</si>
  <si>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</si>
  <si>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</si>
  <si>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</si>
  <si>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</si>
  <si>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</si>
  <si>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</si>
  <si>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</si>
  <si>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</si>
  <si>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</si>
  <si>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</si>
  <si>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</si>
  <si>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</si>
  <si>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</si>
  <si>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</si>
  <si>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</si>
  <si>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</si>
  <si>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</si>
  <si>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</si>
  <si>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</si>
  <si>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</si>
  <si>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</si>
  <si>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</si>
  <si>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</si>
  <si>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</si>
  <si>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</si>
  <si>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</si>
  <si>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</si>
  <si>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</si>
  <si>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</si>
  <si>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</si>
  <si>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</si>
  <si>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</si>
  <si>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</si>
  <si>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</si>
  <si>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</si>
  <si>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</si>
  <si>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</si>
  <si>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</si>
  <si>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</si>
  <si>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</si>
  <si>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</si>
  <si>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</si>
  <si>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</si>
  <si>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</si>
  <si>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</si>
  <si>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</si>
  <si>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</si>
  <si>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</si>
  <si>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</si>
  <si>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</si>
  <si>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</si>
  <si>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</si>
  <si>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</si>
  <si>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</si>
  <si>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</si>
  <si>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</si>
  <si>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</si>
  <si>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</si>
  <si>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</si>
  <si>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</si>
  <si>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</si>
  <si>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</si>
  <si>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</si>
  <si>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</si>
  <si>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</si>
  <si>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</si>
  <si>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</si>
  <si>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</si>
  <si>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</si>
  <si>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</si>
  <si>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</si>
  <si>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</si>
  <si>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</si>
  <si>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</si>
  <si>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</si>
  <si>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</si>
  <si>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</si>
  <si>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</si>
  <si>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</si>
  <si>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</si>
  <si>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</si>
  <si>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</si>
  <si>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</si>
  <si>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</si>
  <si>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</si>
  <si>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</si>
  <si>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</si>
  <si>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</si>
  <si>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</si>
  <si>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</si>
  <si>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</si>
  <si>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</si>
  <si>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</si>
  <si>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</si>
  <si>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</si>
  <si>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</si>
  <si>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</si>
  <si>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</si>
  <si>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</si>
  <si>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</si>
  <si>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</si>
  <si>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</si>
  <si>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</si>
  <si>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</si>
  <si>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</si>
  <si>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</si>
  <si>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</si>
  <si>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</si>
  <si>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</si>
  <si>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</si>
  <si>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</si>
  <si>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</si>
  <si>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</si>
  <si>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</si>
  <si>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</si>
  <si>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</si>
  <si>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</si>
  <si>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</si>
  <si>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</si>
  <si>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</si>
  <si>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</si>
  <si>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</si>
  <si>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</si>
  <si>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</si>
  <si>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</si>
  <si>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</si>
  <si>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</si>
  <si>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</si>
  <si>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</si>
  <si>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</si>
  <si>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</si>
  <si>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</si>
  <si>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</si>
  <si>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</si>
  <si>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</si>
  <si>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</si>
  <si>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</si>
  <si>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</si>
  <si>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</si>
  <si>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</si>
  <si>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</si>
  <si>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</si>
  <si>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</si>
  <si>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</si>
  <si>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</si>
  <si>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</si>
  <si>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</si>
  <si>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</si>
  <si>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</si>
  <si>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</si>
  <si>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</si>
  <si>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</si>
  <si>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</si>
  <si>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</si>
  <si>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</si>
  <si>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</si>
  <si>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</si>
  <si>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</si>
  <si>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</si>
  <si>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</si>
  <si>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</si>
  <si>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</si>
  <si>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</si>
  <si>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</si>
  <si>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</si>
  <si>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</si>
  <si>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</si>
  <si>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</si>
  <si>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</si>
  <si>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</si>
  <si>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</si>
  <si>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</si>
  <si>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</si>
  <si>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</si>
  <si>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</si>
  <si>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</si>
  <si>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</si>
  <si>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</si>
  <si>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</si>
  <si>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</si>
  <si>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</si>
  <si>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</si>
  <si>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</si>
  <si>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</si>
  <si>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</si>
  <si>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</si>
  <si>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</si>
  <si>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</si>
  <si>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</si>
  <si>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</si>
  <si>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</si>
  <si>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</si>
  <si>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</si>
  <si>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</si>
  <si>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</si>
  <si>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</si>
  <si>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</si>
  <si>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</si>
  <si>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</si>
  <si>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</si>
  <si>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</si>
  <si>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</si>
  <si>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</si>
  <si>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</si>
  <si>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</si>
  <si>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</si>
  <si>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</si>
  <si>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</si>
  <si>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</si>
  <si>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</si>
  <si>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</si>
  <si>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</si>
  <si>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</si>
  <si>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</si>
  <si>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</si>
  <si>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</si>
  <si>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</si>
  <si>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</si>
  <si>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</si>
  <si>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</si>
  <si>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</si>
  <si>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</si>
  <si>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</si>
  <si>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</si>
  <si>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</si>
  <si>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</si>
  <si>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</si>
  <si>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</si>
  <si>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</si>
  <si>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</si>
  <si>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</si>
  <si>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</si>
  <si>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</si>
  <si>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</si>
  <si>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</si>
  <si>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</si>
  <si>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</si>
  <si>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</si>
  <si>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</si>
  <si>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</si>
  <si>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</si>
  <si>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</si>
  <si>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</si>
  <si>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</si>
  <si>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</si>
  <si>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</si>
  <si>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</si>
  <si>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</si>
  <si>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</si>
  <si>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</si>
  <si>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</si>
  <si>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</si>
  <si>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</si>
  <si>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</si>
  <si>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</si>
  <si>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</si>
  <si>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</si>
  <si>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</si>
  <si>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</si>
  <si>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</si>
  <si>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</si>
  <si>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</si>
  <si>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</si>
  <si>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</si>
  <si>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</si>
  <si>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</si>
  <si>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</si>
  <si>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</si>
  <si>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</si>
  <si>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</si>
  <si>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</si>
  <si>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</si>
  <si>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</si>
  <si>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</si>
  <si>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</si>
  <si>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</si>
  <si>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</si>
  <si>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</si>
  <si>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</si>
  <si>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</si>
  <si>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</si>
  <si>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</si>
  <si>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</si>
  <si>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</si>
  <si>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</si>
  <si>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</si>
  <si>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</si>
  <si>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</si>
  <si>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</si>
  <si>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</si>
  <si>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</si>
  <si>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</si>
  <si>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</si>
  <si>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</si>
  <si>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</si>
  <si>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</si>
  <si>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</si>
  <si>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</si>
  <si>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</si>
  <si>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</si>
  <si>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</si>
  <si>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</si>
  <si>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</si>
  <si>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</si>
  <si>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</si>
  <si>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</si>
  <si>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</si>
  <si>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</si>
  <si>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</si>
  <si>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</si>
  <si>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</si>
  <si>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</si>
  <si>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</si>
  <si>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</si>
  <si>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</si>
  <si>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</si>
  <si>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</si>
  <si>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</si>
  <si>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</si>
  <si>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</si>
  <si>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</si>
  <si>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</si>
  <si>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</si>
  <si>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</si>
  <si>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</si>
  <si>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</si>
  <si>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</si>
  <si>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</si>
  <si>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</si>
  <si>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</si>
  <si>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</si>
  <si>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</si>
  <si>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</si>
  <si>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</si>
  <si>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</si>
  <si>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</si>
  <si>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</si>
  <si>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</si>
  <si>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</si>
  <si>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</si>
  <si>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</si>
  <si>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</si>
  <si>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</si>
  <si>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</si>
  <si>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</si>
  <si>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</si>
  <si>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</si>
  <si>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</si>
  <si>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</si>
  <si>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</si>
  <si>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</si>
  <si>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</si>
  <si>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</si>
  <si>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</si>
  <si>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</si>
  <si>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</si>
  <si>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</si>
  <si>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</si>
  <si>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</si>
  <si>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</si>
  <si>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</si>
  <si>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</si>
  <si>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</si>
  <si>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</si>
  <si>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</si>
  <si>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</si>
  <si>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</si>
  <si>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</si>
  <si>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</si>
  <si>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</si>
  <si>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</si>
  <si>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</si>
  <si>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</si>
  <si>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</si>
  <si>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</si>
  <si>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</si>
  <si>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</si>
  <si>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</si>
  <si>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</si>
  <si>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</si>
  <si>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</si>
  <si>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</si>
  <si>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</si>
  <si>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</si>
  <si>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</si>
  <si>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</si>
  <si>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</si>
  <si>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</si>
  <si>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</si>
  <si>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</si>
  <si>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</si>
  <si>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</si>
  <si>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</si>
  <si>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</si>
  <si>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</si>
  <si>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</si>
  <si>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</si>
  <si>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</si>
  <si>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</si>
  <si>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</si>
  <si>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</si>
  <si>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</si>
  <si>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</si>
  <si>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</si>
  <si>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</si>
  <si>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</si>
  <si>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</si>
  <si>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</si>
  <si>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</si>
  <si>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</si>
  <si>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</si>
  <si>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</si>
  <si>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</si>
  <si>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</si>
  <si>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</si>
  <si>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</si>
  <si>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</si>
  <si>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</si>
  <si>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</si>
  <si>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</si>
  <si>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</si>
  <si>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</si>
  <si>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</si>
  <si>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</si>
  <si>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</si>
  <si>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</si>
  <si>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</si>
  <si>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</si>
  <si>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</si>
  <si>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</si>
  <si>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</si>
  <si>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</si>
  <si>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</si>
  <si>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</si>
  <si>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</si>
  <si>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</si>
  <si>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</si>
  <si>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</si>
  <si>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</si>
  <si>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</si>
  <si>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</si>
  <si>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</si>
  <si>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</si>
  <si>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</si>
  <si>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</si>
  <si>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</si>
  <si>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</si>
  <si>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</si>
  <si>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</si>
  <si>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</si>
  <si>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</si>
  <si>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</si>
  <si>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</si>
  <si>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</si>
  <si>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</si>
  <si>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</si>
  <si>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</si>
  <si>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</si>
  <si>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</si>
  <si>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</si>
  <si>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</si>
  <si>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</si>
  <si>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</si>
  <si>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</si>
  <si>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</si>
  <si>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</si>
  <si>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</si>
  <si>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</si>
  <si>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</si>
  <si>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</si>
  <si>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</si>
  <si>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</si>
  <si>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</si>
  <si>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</si>
  <si>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</si>
  <si>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</si>
  <si>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</si>
  <si>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</si>
  <si>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</si>
  <si>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</si>
  <si>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</si>
  <si>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</si>
  <si>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</si>
  <si>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</si>
  <si>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</si>
  <si>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</si>
  <si>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</si>
  <si>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</si>
  <si>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</si>
  <si>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</si>
  <si>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</si>
  <si>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</si>
  <si>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</si>
  <si>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</si>
  <si>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</si>
  <si>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</si>
  <si>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</si>
  <si>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</si>
  <si>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</si>
  <si>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</si>
  <si>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</si>
  <si>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</si>
  <si>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</si>
  <si>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</si>
  <si>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</si>
  <si>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</si>
  <si>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</si>
  <si>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</si>
  <si>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</si>
  <si>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</si>
  <si>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</si>
  <si>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</si>
  <si>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</si>
  <si>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</si>
  <si>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</si>
  <si>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</si>
  <si>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</si>
  <si>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</si>
  <si>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</si>
  <si>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</si>
  <si>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</si>
  <si>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</si>
  <si>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</si>
  <si>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</si>
  <si>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</si>
  <si>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</si>
  <si>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</si>
  <si>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</si>
  <si>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</si>
  <si>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</si>
  <si>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</si>
  <si>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</si>
  <si>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</si>
  <si>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</si>
  <si>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</si>
  <si>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</si>
  <si>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</si>
  <si>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</si>
  <si>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</si>
  <si>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</si>
  <si>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</si>
  <si>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</si>
  <si>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</si>
  <si>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</si>
  <si>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</si>
  <si>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</si>
  <si>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</si>
  <si>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</si>
  <si>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</si>
  <si>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</si>
  <si>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</si>
  <si>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</si>
  <si>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</si>
  <si>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</si>
  <si>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</si>
  <si>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</si>
  <si>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</si>
  <si>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</si>
  <si>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</si>
  <si>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</si>
  <si>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</si>
  <si>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</si>
  <si>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</si>
  <si>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</si>
  <si>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</si>
  <si>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</si>
  <si>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</si>
  <si>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</si>
  <si>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</si>
  <si>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</si>
  <si>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</si>
  <si>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</si>
  <si>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</si>
  <si>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</si>
  <si>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</si>
  <si>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</si>
  <si>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</si>
  <si>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</si>
  <si>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</si>
  <si>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</si>
  <si>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</si>
  <si>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</si>
  <si>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</si>
  <si>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</si>
  <si>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</si>
  <si>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</si>
  <si>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</si>
  <si>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</si>
  <si>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</si>
  <si>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</si>
  <si>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</si>
  <si>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</si>
  <si>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</si>
  <si>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</si>
  <si>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</si>
  <si>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</si>
  <si>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</si>
  <si>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</si>
  <si>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</si>
  <si>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</si>
  <si>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</si>
  <si>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</si>
  <si>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</si>
  <si>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</si>
  <si>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</si>
  <si>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</si>
  <si>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</si>
  <si>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</si>
  <si>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</si>
  <si>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</si>
  <si>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</si>
  <si>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</si>
  <si>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</si>
  <si>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</si>
  <si>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</si>
  <si>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</si>
  <si>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</si>
  <si>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</si>
  <si>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</si>
  <si>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</si>
  <si>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</si>
  <si>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</si>
  <si>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</si>
  <si>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</si>
  <si>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</si>
  <si>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</si>
  <si>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</si>
  <si>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</si>
  <si>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</si>
  <si>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</si>
  <si>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</si>
  <si>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</si>
  <si>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</si>
  <si>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</si>
  <si>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</si>
  <si>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</si>
  <si>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</si>
  <si>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</si>
  <si>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</si>
  <si>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</si>
  <si>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</si>
  <si>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</si>
  <si>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</si>
  <si>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</si>
  <si>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</si>
  <si>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</si>
  <si>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</si>
  <si>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</si>
  <si>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</si>
  <si>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</si>
  <si>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</si>
  <si>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</si>
  <si>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</si>
  <si>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</si>
  <si>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</si>
  <si>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</si>
  <si>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</si>
  <si>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</si>
  <si>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</si>
  <si>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</si>
  <si>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</si>
  <si>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</si>
  <si>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</si>
  <si>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</si>
  <si>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</si>
  <si>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</si>
  <si>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</si>
  <si>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</si>
  <si>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</si>
  <si>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</si>
  <si>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</si>
  <si>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</si>
  <si>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</si>
  <si>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</si>
  <si>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</si>
  <si>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</si>
  <si>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</si>
  <si>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</si>
  <si>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</si>
  <si>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</si>
  <si>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</si>
  <si>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</si>
  <si>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</si>
  <si>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</si>
  <si>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</si>
  <si>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</si>
  <si>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</si>
  <si>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</si>
  <si>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</si>
  <si>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</si>
  <si>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</si>
  <si>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</si>
  <si>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</si>
  <si>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</si>
  <si>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</si>
  <si>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</si>
  <si>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</si>
  <si>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</si>
  <si>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</si>
  <si>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</si>
  <si>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</si>
  <si>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</si>
  <si>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</si>
  <si>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</si>
  <si>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</si>
  <si>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</si>
  <si>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</si>
  <si>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</si>
  <si>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</si>
  <si>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</si>
  <si>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</si>
  <si>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</si>
  <si>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</si>
  <si>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</si>
  <si>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</si>
  <si>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</si>
  <si>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</si>
  <si>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</si>
  <si>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</si>
  <si>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</si>
  <si>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</si>
  <si>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</si>
  <si>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</si>
  <si>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</si>
  <si>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</si>
  <si>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</si>
  <si>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</si>
  <si>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</si>
  <si>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</si>
  <si>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</si>
  <si>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</si>
  <si>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</si>
  <si>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</si>
  <si>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</si>
  <si>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</si>
  <si>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</si>
  <si>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</si>
  <si>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</si>
  <si>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</si>
  <si>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</si>
  <si>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</si>
  <si>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</si>
  <si>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</si>
  <si>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</si>
  <si>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</si>
  <si>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</si>
  <si>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</si>
  <si>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</si>
  <si>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</si>
  <si>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</si>
  <si>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</si>
  <si>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</si>
  <si>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</si>
  <si>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</si>
  <si>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</si>
  <si>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</si>
  <si>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</si>
  <si>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</si>
  <si>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</si>
  <si>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</si>
  <si>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</si>
  <si>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</si>
  <si>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</si>
  <si>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</si>
  <si>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</si>
  <si>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</si>
  <si>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</si>
  <si>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</si>
  <si>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</si>
  <si>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</si>
  <si>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</si>
  <si>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</si>
  <si>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</si>
  <si>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</si>
  <si>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</si>
  <si>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</si>
  <si>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</si>
  <si>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</si>
  <si>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</si>
  <si>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</si>
  <si>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</si>
  <si>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</si>
  <si>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</si>
  <si>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</si>
  <si>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</si>
  <si>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</si>
  <si>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</si>
  <si>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</si>
  <si>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</si>
  <si>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</si>
  <si>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</si>
  <si>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</si>
  <si>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</si>
  <si>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</si>
  <si>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</si>
  <si>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</si>
  <si>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</si>
  <si>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</si>
  <si>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</si>
  <si>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</si>
  <si>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</si>
  <si>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</si>
  <si>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</si>
  <si>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</si>
  <si>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</si>
  <si>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</si>
  <si>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</si>
  <si>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</si>
  <si>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</si>
  <si>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</si>
  <si>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</si>
  <si>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</si>
  <si>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</si>
  <si>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</si>
  <si>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</si>
  <si>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</si>
  <si>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</si>
  <si>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</si>
  <si>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</si>
  <si>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</si>
  <si>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</si>
  <si>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</si>
  <si>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</si>
  <si>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</si>
  <si>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</si>
  <si>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</si>
  <si>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</si>
  <si>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</si>
  <si>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</si>
  <si>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</si>
  <si>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</si>
  <si>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</si>
  <si>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</si>
  <si>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</si>
  <si>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</si>
  <si>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</si>
  <si>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</si>
  <si>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</si>
  <si>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</si>
  <si>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</si>
  <si>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</si>
  <si>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</si>
  <si>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</si>
  <si>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</si>
  <si>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</si>
  <si>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</si>
  <si>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</si>
  <si>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</si>
  <si>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</si>
  <si>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</si>
  <si>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</si>
  <si>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</si>
  <si>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</si>
  <si>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</si>
  <si>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</si>
  <si>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</si>
  <si>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</si>
  <si>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</si>
  <si>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</si>
  <si>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</si>
  <si>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</si>
  <si>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</si>
  <si>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</si>
  <si>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</si>
  <si>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</si>
  <si>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</si>
  <si>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</si>
  <si>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</si>
  <si>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</si>
  <si>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</si>
  <si>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</si>
  <si>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</si>
  <si>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</si>
  <si>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</si>
  <si>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</si>
  <si>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</si>
  <si>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</si>
  <si>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</si>
  <si>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</si>
  <si>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</si>
  <si>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</si>
  <si>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</si>
  <si>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</si>
  <si>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</si>
  <si>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</si>
  <si>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</si>
  <si>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</si>
  <si>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</si>
  <si>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</si>
  <si>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</si>
  <si>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</si>
  <si>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</si>
  <si>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</si>
  <si>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</si>
  <si>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</si>
  <si>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</si>
  <si>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</si>
  <si>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</si>
  <si>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</si>
  <si>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</si>
  <si>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</si>
  <si>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</si>
  <si>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</si>
  <si>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</si>
  <si>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</si>
  <si>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</si>
  <si>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</si>
  <si>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</si>
  <si>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</si>
  <si>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</si>
  <si>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</si>
  <si>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</si>
  <si>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</si>
  <si>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</si>
  <si>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</si>
  <si>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</si>
  <si>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</si>
  <si>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</si>
  <si>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</si>
  <si>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</si>
  <si>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</si>
  <si>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</si>
  <si>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</si>
  <si>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</si>
  <si>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</si>
  <si>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</si>
  <si>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</si>
  <si>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</si>
  <si>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</si>
  <si>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</si>
  <si>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</si>
  <si>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</si>
  <si>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</si>
  <si>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</si>
  <si>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</si>
  <si>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</si>
  <si>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</si>
  <si>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</si>
  <si>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</si>
  <si>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</si>
  <si>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</si>
  <si>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</si>
  <si>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</si>
  <si>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</si>
  <si>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</si>
  <si>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</si>
  <si>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</si>
  <si>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</si>
  <si>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</si>
  <si>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</si>
  <si>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</si>
  <si>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</si>
  <si>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</si>
  <si>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</si>
  <si>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</si>
  <si>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</si>
  <si>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</si>
  <si>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</si>
  <si>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</si>
  <si>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</si>
  <si>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</si>
  <si>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</si>
  <si>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</si>
  <si>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</si>
  <si>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</si>
  <si>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</si>
  <si>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</si>
  <si>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</si>
  <si>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</si>
  <si>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</si>
  <si>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</si>
  <si>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</si>
  <si>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</si>
  <si>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</si>
  <si>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</si>
  <si>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</si>
  <si>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</si>
  <si>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</si>
  <si>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</si>
  <si>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</si>
  <si>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</si>
  <si>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</si>
  <si>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</si>
  <si>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</si>
  <si>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</si>
  <si>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</si>
  <si>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</si>
  <si>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</si>
  <si>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</si>
  <si>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</si>
  <si>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</si>
  <si>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</si>
  <si>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</si>
  <si>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</si>
  <si>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</si>
  <si>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</si>
  <si>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</si>
  <si>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</si>
  <si>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</si>
  <si>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</si>
  <si>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</si>
  <si>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</si>
  <si>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</si>
  <si>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</si>
  <si>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</si>
  <si>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</si>
  <si>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</si>
  <si>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</si>
  <si>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</si>
  <si>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</si>
  <si>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</si>
  <si>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</si>
  <si>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</si>
  <si>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</si>
  <si>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</si>
  <si>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</si>
  <si>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</si>
  <si>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</si>
  <si>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</si>
  <si>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</si>
  <si>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</si>
  <si>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</si>
  <si>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</si>
  <si>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</si>
  <si>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</si>
  <si>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</si>
  <si>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</si>
  <si>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</si>
  <si>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</si>
  <si>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</si>
  <si>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</si>
  <si>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</si>
  <si>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</si>
  <si>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</si>
  <si>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</si>
  <si>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</si>
  <si>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</si>
  <si>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</si>
  <si>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</si>
  <si>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</si>
  <si>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</si>
  <si>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</si>
  <si>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</si>
  <si>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</si>
  <si>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</si>
  <si>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</si>
  <si>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</si>
  <si>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</si>
  <si>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</si>
  <si>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</si>
  <si>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</si>
  <si>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</si>
  <si>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</si>
  <si>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</si>
  <si>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</si>
  <si>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</si>
  <si>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</si>
  <si>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</si>
  <si>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</si>
  <si>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</si>
  <si>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</si>
  <si>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</si>
  <si>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</si>
  <si>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</si>
  <si>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</si>
  <si>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</si>
  <si>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</si>
  <si>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</si>
  <si>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</si>
  <si>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</si>
  <si>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</si>
  <si>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</si>
  <si>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</si>
  <si>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</si>
  <si>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</si>
  <si>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</si>
  <si>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</si>
  <si>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</si>
  <si>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</si>
  <si>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</si>
  <si>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</si>
  <si>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</si>
  <si>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</si>
  <si>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</si>
  <si>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</si>
  <si>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</si>
  <si>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</si>
  <si>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</si>
  <si>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</si>
  <si>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</si>
  <si>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</si>
  <si>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</si>
  <si>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</si>
  <si>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</si>
  <si>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</si>
  <si>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</si>
  <si>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</si>
  <si>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</si>
  <si>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</si>
  <si>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</si>
  <si>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</si>
  <si>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</si>
  <si>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</si>
  <si>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</si>
  <si>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</si>
  <si>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</si>
  <si>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</si>
  <si>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</si>
  <si>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</si>
  <si>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</si>
  <si>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</si>
  <si>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</si>
  <si>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</si>
  <si>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</si>
  <si>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</si>
  <si>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</si>
  <si>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</si>
  <si>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</si>
  <si>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</si>
  <si>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</si>
  <si>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</si>
  <si>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</si>
  <si>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</si>
  <si>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</si>
  <si>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</si>
  <si>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</si>
  <si>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</si>
  <si>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</si>
  <si>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</si>
  <si>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</si>
  <si>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</si>
  <si>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</si>
  <si>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</si>
  <si>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</si>
  <si>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</si>
  <si>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</si>
  <si>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</si>
  <si>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</si>
  <si>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</si>
  <si>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</si>
  <si>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</si>
  <si>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</si>
  <si>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</si>
  <si>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</si>
  <si>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</si>
  <si>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</si>
  <si>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</si>
  <si>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</si>
  <si>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</si>
  <si>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</si>
  <si>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</si>
  <si>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</si>
  <si>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</si>
  <si>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</si>
  <si>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</si>
  <si>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</si>
  <si>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</si>
  <si>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</si>
  <si>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</si>
  <si>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</si>
  <si>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</si>
  <si>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</si>
  <si>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</si>
  <si>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</si>
  <si>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</si>
  <si>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</si>
  <si>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</si>
  <si>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</si>
  <si>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</si>
  <si>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</si>
  <si>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</si>
  <si>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</si>
  <si>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</si>
  <si>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</si>
  <si>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</si>
  <si>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</si>
  <si>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</si>
  <si>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</si>
  <si>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</si>
  <si>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</si>
  <si>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</si>
  <si>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</si>
  <si>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</si>
  <si>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</si>
  <si>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</si>
  <si>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</si>
  <si>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</si>
  <si>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</si>
  <si>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</si>
  <si>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</si>
  <si>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</si>
  <si>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</si>
  <si>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</si>
  <si>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</si>
  <si>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</si>
  <si>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</si>
  <si>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</si>
  <si>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</si>
  <si>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</si>
  <si>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</si>
  <si>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</si>
  <si>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</si>
  <si>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</si>
  <si>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</si>
  <si>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</si>
  <si>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</si>
  <si>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</si>
  <si>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</si>
  <si>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</si>
  <si>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</si>
  <si>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</si>
  <si>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</si>
  <si>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</si>
  <si>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</si>
  <si>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</si>
  <si>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</si>
  <si>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</si>
  <si>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</si>
  <si>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</si>
  <si>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</si>
  <si>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</si>
  <si>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</si>
  <si>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</si>
  <si>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</si>
  <si>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</si>
  <si>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</si>
  <si>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</si>
  <si>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</si>
  <si>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</si>
  <si>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</si>
  <si>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</si>
  <si>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</si>
  <si>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</si>
  <si>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</si>
  <si>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</si>
  <si>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</si>
  <si>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</si>
  <si>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</si>
  <si>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</si>
  <si>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</si>
  <si>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</si>
  <si>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</si>
  <si>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</si>
  <si>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</si>
  <si>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</si>
  <si>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</si>
  <si>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</si>
  <si>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</si>
  <si>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</si>
  <si>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</si>
  <si>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</si>
  <si>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</si>
  <si>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</si>
  <si>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</si>
  <si>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</si>
  <si>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</si>
  <si>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</si>
  <si>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</si>
  <si>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</si>
  <si>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</si>
  <si>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</si>
  <si>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</si>
  <si>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</si>
  <si>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</si>
  <si>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</si>
  <si>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</si>
  <si>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</si>
  <si>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</si>
  <si>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</si>
  <si>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</si>
  <si>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</si>
  <si>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</si>
  <si>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</si>
  <si>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</si>
  <si>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</si>
  <si>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</si>
  <si>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</si>
  <si>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</si>
  <si>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</si>
  <si>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</si>
  <si>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</si>
  <si>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</si>
  <si>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</si>
  <si>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</si>
  <si>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</si>
  <si>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</si>
  <si>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</si>
  <si>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</si>
  <si>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</si>
  <si>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</si>
  <si>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</si>
  <si>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</si>
  <si>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</si>
  <si>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</si>
  <si>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</si>
  <si>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</si>
  <si>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</si>
  <si>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</si>
  <si>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</si>
  <si>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</si>
  <si>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</si>
  <si>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</si>
  <si>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</si>
  <si>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</si>
  <si>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</si>
  <si>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</si>
  <si>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</si>
  <si>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</si>
  <si>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</si>
  <si>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</si>
  <si>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</si>
  <si>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</si>
  <si>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</si>
  <si>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</si>
  <si>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</si>
  <si>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</si>
  <si>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</si>
  <si>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</si>
  <si>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</si>
  <si>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</si>
  <si>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</si>
  <si>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</si>
  <si>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</si>
  <si>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</si>
  <si>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</si>
  <si>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</si>
  <si>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</si>
  <si>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</si>
  <si>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</si>
  <si>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</si>
  <si>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</si>
  <si>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</si>
  <si>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</si>
  <si>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</si>
  <si>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</si>
  <si>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</si>
  <si>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</si>
  <si>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</si>
  <si>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</si>
  <si>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</si>
  <si>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</si>
  <si>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</si>
  <si>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</si>
  <si>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</si>
  <si>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</si>
  <si>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</si>
  <si>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</si>
  <si>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</si>
  <si>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</si>
  <si>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</si>
  <si>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</si>
  <si>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</si>
  <si>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</si>
  <si>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</si>
  <si>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</si>
  <si>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</si>
  <si>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</si>
  <si>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</si>
  <si>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</si>
  <si>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</si>
  <si>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</si>
  <si>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</si>
  <si>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</si>
  <si>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</si>
  <si>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</si>
  <si>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</si>
  <si>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</si>
  <si>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</si>
  <si>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</si>
  <si>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</si>
  <si>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</si>
  <si>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</si>
  <si>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</si>
  <si>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</si>
  <si>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</si>
  <si>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</si>
  <si>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</si>
  <si>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</si>
  <si>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</si>
  <si>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</si>
  <si>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</si>
  <si>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</si>
  <si>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</si>
  <si>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</si>
  <si>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</si>
  <si>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</si>
  <si>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</si>
  <si>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</si>
  <si>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</si>
  <si>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</si>
  <si>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</si>
  <si>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</si>
  <si>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</si>
  <si>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</si>
  <si>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</si>
  <si>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</si>
  <si>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</si>
  <si>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</si>
  <si>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</si>
  <si>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</si>
  <si>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</si>
  <si>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</si>
  <si>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</si>
  <si>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</si>
  <si>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</si>
  <si>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</si>
  <si>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</si>
  <si>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</si>
  <si>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</si>
  <si>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</si>
  <si>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</si>
  <si>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</si>
  <si>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</si>
  <si>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</si>
  <si>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</si>
  <si>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</si>
  <si>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</si>
  <si>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</si>
  <si>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</si>
  <si>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</si>
  <si>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</si>
  <si>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</si>
  <si>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</si>
  <si>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</si>
  <si>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</si>
  <si>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</si>
  <si>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</si>
  <si>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</si>
  <si>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</si>
  <si>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</si>
  <si>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</si>
  <si>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</si>
  <si>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</si>
  <si>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</si>
  <si>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</si>
  <si>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</si>
  <si>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</si>
  <si>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</si>
  <si>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</si>
  <si>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</si>
  <si>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</si>
  <si>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</si>
  <si>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</si>
  <si>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</si>
  <si>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</si>
  <si>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</si>
  <si>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</si>
  <si>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</si>
  <si>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</si>
  <si>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</si>
  <si>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</si>
  <si>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</si>
  <si>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</si>
  <si>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</si>
  <si>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</si>
  <si>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</si>
  <si>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</si>
  <si>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</si>
  <si>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</si>
  <si>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</si>
  <si>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</si>
  <si>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</si>
  <si>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</si>
  <si>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</si>
  <si>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</si>
  <si>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</si>
  <si>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</si>
  <si>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</si>
  <si>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</si>
  <si>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</si>
  <si>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</si>
  <si>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</si>
  <si>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</si>
  <si>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</si>
  <si>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</si>
  <si>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</si>
  <si>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</si>
  <si>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</si>
  <si>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</si>
  <si>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</si>
  <si>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</si>
  <si>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</si>
  <si>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</si>
  <si>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</si>
  <si>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</si>
  <si>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</si>
  <si>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</si>
  <si>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</si>
  <si>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</si>
  <si>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</si>
  <si>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</si>
  <si>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</si>
  <si>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</si>
  <si>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</si>
  <si>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</si>
  <si>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</si>
  <si>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</si>
  <si>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</si>
  <si>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</si>
  <si>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</si>
  <si>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</si>
  <si>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</si>
  <si>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</si>
  <si>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</si>
  <si>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</si>
  <si>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</si>
  <si>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</si>
  <si>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</si>
  <si>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</si>
  <si>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</si>
  <si>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</si>
  <si>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</si>
  <si>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</si>
  <si>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</si>
  <si>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</si>
  <si>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</si>
  <si>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</si>
  <si>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</si>
  <si>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</si>
  <si>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</si>
  <si>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</si>
  <si>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</si>
  <si>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</si>
  <si>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</si>
  <si>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</si>
  <si>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</si>
  <si>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</si>
  <si>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</si>
  <si>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</si>
  <si>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</si>
  <si>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</si>
  <si>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</si>
  <si>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</si>
  <si>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</si>
  <si>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</si>
  <si>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</si>
  <si>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</si>
  <si>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</si>
  <si>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</si>
  <si>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</si>
  <si>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</si>
  <si>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</si>
  <si>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</si>
  <si>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</si>
  <si>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</si>
  <si>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</si>
  <si>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</si>
  <si>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</si>
  <si>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</si>
  <si>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</si>
  <si>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</si>
  <si>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</si>
  <si>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</si>
  <si>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</si>
  <si>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</si>
  <si>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</si>
  <si>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</si>
  <si>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</si>
  <si>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</si>
  <si>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</si>
  <si>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</si>
  <si>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</si>
  <si>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</si>
  <si>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</si>
  <si>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</si>
  <si>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</si>
  <si>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</si>
  <si>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</si>
  <si>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</si>
  <si>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</si>
  <si>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</si>
  <si>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</si>
  <si>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</si>
  <si>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</si>
  <si>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</si>
  <si>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</si>
  <si>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</si>
  <si>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</si>
  <si>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</si>
  <si>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</si>
  <si>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</si>
  <si>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</si>
  <si>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</si>
  <si>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</si>
  <si>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</si>
  <si>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</si>
  <si>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</si>
  <si>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</si>
  <si>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</si>
  <si>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</si>
  <si>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</si>
  <si>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</si>
  <si>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</si>
  <si>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</si>
  <si>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</si>
  <si>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</si>
  <si>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</si>
  <si>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</si>
  <si>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</si>
  <si>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</si>
  <si>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</si>
  <si>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</si>
  <si>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</si>
  <si>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</si>
  <si>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</si>
  <si>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</si>
  <si>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</si>
  <si>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</si>
  <si>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</si>
  <si>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</si>
  <si>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</si>
  <si>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</si>
  <si>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</si>
  <si>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</si>
  <si>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</si>
  <si>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</si>
  <si>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</si>
  <si>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</si>
  <si>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</si>
  <si>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</si>
  <si>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</si>
  <si>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</si>
  <si>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</si>
  <si>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</si>
  <si>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</si>
  <si>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</si>
  <si>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</si>
  <si>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</si>
  <si>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</si>
  <si>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</si>
  <si>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</si>
  <si>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</si>
  <si>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</si>
  <si>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</si>
  <si>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</si>
  <si>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</si>
  <si>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</si>
  <si>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</si>
  <si>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</si>
  <si>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</si>
  <si>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</si>
  <si>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</si>
  <si>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</si>
  <si>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</si>
  <si>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</si>
  <si>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</si>
  <si>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</si>
  <si>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</si>
  <si>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</si>
  <si>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</si>
  <si>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</si>
  <si>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</si>
  <si>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</si>
  <si>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</si>
  <si>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</si>
  <si>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</si>
  <si>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</si>
  <si>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</si>
  <si>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</si>
  <si>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</si>
  <si>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</si>
  <si>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</si>
  <si>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</si>
  <si>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</si>
  <si>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</si>
  <si>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</si>
  <si>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</si>
  <si>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</si>
  <si>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</si>
  <si>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</si>
  <si>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</si>
  <si>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</si>
  <si>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</si>
  <si>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</si>
  <si>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</si>
  <si>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</si>
  <si>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</si>
  <si>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</si>
  <si>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</si>
  <si>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</si>
  <si>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</si>
  <si>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</si>
  <si>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</si>
  <si>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</si>
  <si>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</si>
  <si>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</si>
  <si>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</si>
  <si>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</si>
  <si>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</si>
  <si>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</si>
  <si>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</si>
  <si>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</si>
  <si>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</si>
  <si>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</si>
  <si>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</si>
  <si>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</si>
  <si>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</si>
  <si>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</si>
  <si>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</si>
  <si>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</si>
  <si>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</si>
  <si>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</si>
  <si>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</si>
  <si>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</si>
  <si>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</si>
  <si>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</si>
  <si>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</si>
  <si>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</si>
  <si>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</si>
  <si>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</si>
  <si>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</si>
  <si>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</si>
  <si>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</si>
  <si>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</si>
  <si>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</si>
  <si>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</si>
  <si>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</si>
  <si>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</si>
  <si>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</si>
  <si>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</si>
  <si>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</si>
  <si>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</si>
  <si>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</si>
  <si>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</si>
  <si>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</si>
  <si>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</si>
  <si>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</si>
  <si>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</si>
  <si>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</si>
  <si>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</si>
  <si>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</si>
  <si>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</si>
  <si>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</si>
  <si>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</si>
  <si>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</si>
  <si>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</si>
  <si>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</si>
  <si>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</si>
  <si>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</si>
  <si>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</si>
  <si>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</si>
  <si>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</si>
  <si>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</si>
  <si>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</si>
  <si>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</si>
  <si>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</si>
  <si>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</si>
  <si>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</si>
  <si>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</si>
  <si>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</si>
  <si>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</si>
  <si>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</si>
  <si>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</si>
  <si>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</si>
  <si>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</si>
  <si>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</si>
  <si>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</si>
  <si>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</si>
  <si>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</si>
  <si>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</si>
  <si>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</si>
  <si>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</si>
  <si>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</si>
  <si>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</si>
  <si>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</si>
  <si>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</si>
  <si>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</si>
  <si>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</si>
  <si>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</si>
  <si>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</si>
  <si>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</si>
  <si>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</si>
  <si>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</si>
  <si>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</si>
  <si>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</si>
  <si>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</si>
  <si>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</si>
  <si>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</si>
  <si>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</si>
  <si>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</si>
  <si>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</si>
  <si>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</si>
  <si>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</si>
  <si>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</si>
  <si>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</si>
  <si>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</si>
  <si>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</si>
  <si>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</si>
  <si>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</si>
  <si>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</si>
  <si>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</si>
  <si>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</si>
  <si>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</si>
  <si>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</si>
  <si>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</si>
  <si>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</si>
  <si>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</si>
  <si>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</si>
  <si>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</si>
  <si>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</si>
  <si>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</si>
  <si>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</si>
  <si>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</si>
  <si>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</si>
  <si>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</si>
  <si>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</si>
  <si>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</si>
  <si>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</si>
  <si>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</si>
  <si>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</si>
  <si>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</si>
  <si>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</si>
  <si>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</si>
  <si>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</si>
  <si>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</si>
  <si>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</si>
  <si>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</si>
  <si>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</si>
  <si>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</si>
  <si>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</si>
  <si>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</si>
  <si>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</si>
  <si>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</si>
  <si>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</si>
  <si>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</si>
  <si>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</si>
  <si>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</si>
  <si>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</si>
  <si>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</si>
  <si>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</si>
  <si>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</si>
  <si>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</si>
  <si>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</si>
  <si>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</si>
  <si>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</si>
  <si>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</si>
  <si>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</si>
  <si>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</si>
  <si>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</si>
  <si>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</si>
  <si>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</si>
  <si>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</si>
  <si>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</si>
  <si>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</si>
  <si>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</si>
  <si>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</si>
  <si>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</si>
  <si>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</si>
  <si>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</si>
  <si>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</si>
  <si>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</si>
  <si>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</si>
  <si>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</si>
  <si>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</si>
  <si>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</si>
  <si>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</si>
  <si>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</si>
  <si>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</si>
  <si>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</si>
  <si>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</si>
  <si>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</si>
  <si>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</si>
  <si>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</si>
  <si>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</si>
  <si>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</si>
  <si>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</si>
  <si>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</si>
  <si>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</si>
  <si>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</si>
  <si>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</si>
  <si>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</si>
  <si>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</si>
  <si>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</si>
  <si>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</si>
  <si>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</si>
  <si>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</si>
  <si>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</si>
  <si>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</si>
  <si>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</si>
  <si>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</si>
  <si>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</si>
  <si>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</si>
  <si>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</si>
  <si>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</si>
  <si>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</si>
  <si>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</si>
  <si>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</si>
  <si>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</si>
  <si>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</si>
  <si>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</si>
  <si>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</si>
  <si>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</si>
  <si>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</si>
  <si>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</si>
  <si>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</si>
  <si>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</si>
  <si>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</si>
  <si>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</si>
  <si>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</si>
  <si>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</si>
  <si>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</si>
  <si>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</si>
  <si>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</si>
  <si>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</si>
  <si>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</si>
  <si>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</si>
  <si>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</si>
  <si>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</si>
  <si>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</si>
  <si>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</si>
  <si>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</si>
  <si>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</si>
  <si>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</si>
  <si>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</si>
  <si>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</si>
  <si>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</si>
  <si>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</si>
  <si>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</si>
  <si>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</si>
  <si>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</si>
  <si>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</si>
  <si>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</si>
  <si>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</si>
  <si>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</si>
  <si>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</si>
  <si>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</si>
  <si>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</si>
  <si>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</si>
  <si>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</si>
  <si>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</si>
  <si>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</si>
  <si>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</si>
  <si>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</si>
  <si>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</si>
  <si>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</si>
  <si>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</si>
  <si>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</si>
  <si>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</si>
  <si>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</si>
  <si>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</si>
  <si>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</si>
  <si>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</si>
  <si>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</si>
  <si>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</si>
  <si>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</si>
  <si>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</si>
  <si>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</si>
  <si>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</si>
  <si>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</si>
  <si>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</si>
  <si>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</si>
  <si>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</si>
  <si>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</si>
  <si>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</si>
  <si>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</si>
  <si>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</si>
  <si>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</si>
  <si>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</si>
  <si>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</si>
  <si>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</si>
  <si>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</si>
  <si>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</si>
  <si>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</si>
  <si>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</si>
  <si>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</si>
  <si>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</si>
  <si>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</si>
  <si>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</si>
  <si>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</si>
  <si>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</si>
  <si>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</si>
  <si>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</si>
  <si>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</si>
  <si>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</si>
  <si>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</si>
  <si>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</si>
  <si>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</si>
  <si>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</si>
  <si>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</si>
  <si>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</si>
  <si>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</si>
  <si>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</si>
  <si>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</si>
  <si>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</si>
  <si>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</si>
  <si>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</si>
  <si>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</si>
  <si>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</si>
  <si>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</si>
  <si>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</si>
  <si>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</si>
  <si>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</si>
  <si>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</si>
  <si>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</si>
  <si>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</si>
  <si>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</si>
  <si>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</si>
  <si>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</si>
  <si>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</si>
  <si>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</si>
  <si>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</si>
  <si>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</si>
  <si>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</si>
  <si>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</si>
  <si>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</si>
  <si>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</si>
  <si>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</si>
  <si>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</si>
  <si>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</si>
  <si>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</si>
  <si>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</si>
  <si>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</si>
  <si>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</si>
  <si>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</si>
  <si>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</si>
  <si>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</si>
  <si>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</si>
  <si>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</si>
  <si>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</si>
  <si>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</si>
  <si>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</si>
  <si>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</si>
  <si>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</si>
  <si>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</si>
  <si>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</si>
  <si>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</si>
  <si>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</si>
  <si>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</si>
  <si>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</si>
  <si>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</si>
  <si>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</si>
  <si>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</si>
  <si>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</si>
  <si>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</si>
  <si>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</si>
  <si>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</si>
  <si>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</si>
  <si>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</si>
  <si>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</si>
  <si>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</si>
  <si>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</si>
  <si>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</si>
  <si>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</si>
  <si>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</si>
  <si>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</si>
  <si>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</si>
  <si>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</si>
  <si>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</si>
  <si>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</si>
  <si>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</si>
  <si>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</si>
  <si>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</si>
  <si>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</si>
  <si>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</si>
  <si>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</si>
  <si>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</si>
  <si>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</si>
  <si>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</si>
  <si>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</si>
  <si>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</si>
  <si>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</si>
  <si>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</si>
  <si>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</si>
  <si>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</si>
  <si>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</si>
  <si>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</si>
  <si>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</si>
  <si>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</si>
  <si>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</si>
  <si>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</si>
  <si>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</si>
  <si>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</si>
  <si>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</si>
  <si>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</si>
  <si>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</si>
  <si>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</si>
  <si>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</si>
  <si>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</si>
  <si>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</si>
  <si>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</si>
  <si>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</si>
  <si>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</si>
  <si>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</si>
  <si>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</si>
  <si>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</si>
  <si>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</si>
  <si>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</si>
  <si>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</si>
  <si>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</si>
  <si>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</si>
  <si>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</si>
  <si>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</si>
  <si>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</si>
  <si>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</si>
  <si>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</si>
  <si>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</si>
  <si>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</si>
  <si>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</si>
  <si>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</si>
  <si>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</si>
  <si>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</si>
  <si>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</si>
  <si>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</si>
  <si>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</si>
  <si>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</si>
  <si>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</si>
  <si>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</si>
  <si>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</si>
  <si>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</si>
  <si>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</si>
  <si>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</si>
  <si>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</si>
  <si>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</si>
  <si>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</si>
  <si>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</si>
  <si>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</si>
  <si>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</si>
  <si>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</si>
  <si>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</si>
  <si>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</si>
  <si>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</si>
  <si>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</si>
  <si>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</si>
  <si>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</si>
  <si>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</si>
  <si>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</si>
  <si>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</si>
  <si>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</si>
  <si>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</si>
  <si>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</si>
  <si>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</si>
  <si>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</si>
  <si>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</si>
  <si>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</si>
  <si>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</si>
  <si>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</si>
  <si>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</si>
  <si>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</si>
  <si>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</si>
  <si>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</si>
  <si>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</si>
  <si>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</si>
  <si>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</si>
  <si>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</si>
  <si>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</si>
  <si>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</si>
  <si>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</si>
  <si>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</si>
  <si>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</si>
  <si>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</si>
  <si>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</si>
  <si>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</si>
  <si>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</si>
  <si>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</si>
  <si>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</si>
  <si>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</si>
  <si>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</si>
  <si>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</si>
  <si>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</si>
  <si>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</si>
  <si>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</si>
  <si>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</si>
  <si>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</si>
  <si>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</si>
  <si>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</si>
  <si>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</si>
  <si>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</si>
  <si>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</si>
  <si>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</si>
  <si>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</si>
  <si>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</si>
  <si>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</si>
  <si>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</si>
  <si>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</si>
  <si>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</si>
  <si>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</si>
  <si>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</si>
  <si>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</si>
  <si>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</si>
  <si>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</si>
  <si>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</si>
  <si>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</si>
  <si>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</si>
  <si>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</si>
  <si>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</si>
  <si>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</si>
  <si>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</si>
  <si>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</si>
  <si>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</si>
  <si>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</si>
  <si>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</si>
  <si>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</si>
  <si>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</si>
  <si>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</si>
  <si>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</si>
  <si>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</si>
  <si>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</si>
  <si>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</si>
  <si>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</si>
  <si>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</si>
  <si>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</si>
  <si>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</si>
  <si>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</si>
  <si>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</si>
  <si>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</si>
  <si>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</si>
  <si>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</si>
  <si>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</si>
  <si>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</si>
  <si>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</si>
  <si>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</si>
  <si>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</si>
  <si>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</si>
  <si>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</si>
  <si>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</si>
  <si>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</si>
  <si>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</si>
  <si>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</si>
  <si>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</si>
  <si>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</si>
  <si>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</si>
  <si>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</si>
  <si>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</si>
  <si>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</si>
  <si>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</si>
  <si>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</si>
  <si>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</si>
  <si>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</si>
  <si>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</si>
  <si>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</si>
  <si>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</si>
  <si>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</si>
  <si>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</si>
  <si>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</si>
  <si>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</si>
  <si>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</si>
  <si>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</si>
  <si>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</si>
  <si>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</si>
  <si>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</si>
  <si>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</si>
  <si>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</si>
  <si>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</si>
  <si>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</si>
  <si>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</si>
  <si>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</si>
  <si>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</si>
  <si>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</si>
  <si>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</si>
  <si>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</si>
  <si>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</si>
  <si>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</si>
  <si>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</si>
  <si>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</si>
  <si>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</si>
  <si>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</si>
  <si>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</si>
  <si>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</si>
  <si>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</si>
  <si>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</si>
  <si>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</si>
  <si>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</si>
  <si>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</si>
  <si>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</si>
  <si>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</si>
  <si>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</si>
  <si>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</si>
  <si>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</si>
  <si>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</si>
  <si>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</si>
  <si>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</si>
  <si>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</si>
  <si>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</si>
  <si>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</si>
  <si>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</si>
  <si>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</si>
  <si>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</si>
  <si>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</si>
  <si>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</si>
  <si>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</si>
  <si>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</si>
  <si>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</si>
  <si>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</si>
  <si>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</si>
  <si>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</si>
  <si>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</si>
  <si>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</si>
  <si>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</si>
  <si>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</si>
  <si>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</si>
  <si>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</si>
  <si>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</si>
  <si>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</si>
  <si>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</si>
  <si>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</si>
  <si>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</si>
  <si>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</si>
  <si>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</si>
  <si>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</si>
  <si>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</si>
  <si>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</si>
  <si>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</si>
  <si>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</si>
  <si>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</si>
  <si>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</si>
  <si>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</si>
  <si>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</si>
  <si>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</si>
  <si>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</si>
  <si>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</si>
  <si>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</si>
  <si>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</si>
  <si>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</si>
  <si>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</si>
  <si>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</si>
  <si>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</si>
  <si>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</si>
  <si>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</si>
  <si>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</si>
  <si>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</si>
  <si>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</si>
  <si>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</si>
  <si>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</si>
  <si>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</si>
  <si>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</si>
  <si>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</si>
  <si>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</si>
  <si>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</si>
  <si>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</si>
  <si>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</si>
  <si>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</si>
  <si>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</si>
  <si>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</si>
  <si>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</si>
  <si>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</si>
  <si>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</si>
  <si>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</si>
  <si>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</si>
  <si>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</si>
  <si>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</si>
  <si>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</si>
  <si>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</si>
  <si>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</si>
  <si>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</si>
  <si>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</si>
  <si>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</si>
  <si>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</si>
  <si>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</si>
  <si>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</si>
  <si>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</si>
  <si>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</si>
  <si>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</si>
  <si>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</si>
  <si>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</si>
  <si>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</si>
  <si>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</si>
  <si>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</si>
  <si>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</si>
  <si>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</si>
  <si>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</si>
  <si>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</si>
  <si>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</si>
  <si>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</si>
  <si>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</si>
  <si>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</si>
  <si>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</si>
  <si>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</si>
  <si>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</si>
  <si>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</si>
  <si>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</si>
  <si>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</si>
  <si>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</si>
  <si>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</si>
  <si>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</si>
  <si>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</si>
  <si>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</si>
  <si>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</si>
  <si>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</si>
  <si>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</si>
  <si>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</si>
  <si>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</si>
  <si>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</si>
  <si>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</si>
  <si>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</si>
  <si>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</si>
  <si>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</si>
  <si>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</si>
  <si>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</si>
  <si>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</si>
  <si>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</si>
  <si>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</si>
  <si>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</si>
  <si>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</si>
  <si>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</si>
  <si>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</si>
  <si>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</si>
  <si>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</si>
  <si>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</si>
  <si>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</si>
  <si>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</si>
  <si>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</si>
  <si>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</si>
  <si>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</si>
  <si>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</si>
  <si>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</si>
  <si>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</si>
  <si>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</si>
  <si>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</si>
  <si>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</si>
  <si>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</si>
  <si>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</si>
  <si>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</si>
  <si>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</si>
  <si>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</si>
  <si>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</si>
  <si>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</si>
  <si>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</si>
  <si>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</si>
  <si>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</si>
  <si>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</si>
  <si>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</si>
  <si>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</si>
  <si>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</si>
  <si>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</si>
  <si>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</si>
  <si>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</si>
  <si>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</si>
  <si>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</si>
  <si>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</si>
  <si>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</si>
  <si>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</si>
  <si>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</si>
  <si>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</si>
  <si>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</si>
  <si>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</si>
  <si>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</si>
  <si>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</si>
  <si>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</si>
  <si>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</si>
  <si>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</si>
  <si>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</si>
  <si>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</si>
  <si>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</si>
  <si>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</si>
  <si>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</si>
  <si>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</si>
  <si>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</si>
  <si>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</si>
  <si>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</si>
  <si>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</si>
  <si>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</si>
  <si>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</si>
  <si>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</si>
  <si>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</si>
  <si>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</si>
  <si>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</si>
  <si>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</si>
  <si>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</si>
  <si>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</si>
  <si>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</si>
  <si>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</si>
  <si>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</si>
  <si>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</si>
  <si>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</si>
  <si>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</si>
  <si>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</si>
  <si>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</si>
  <si>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</si>
  <si>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</si>
  <si>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</si>
  <si>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</si>
  <si>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</si>
  <si>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</si>
  <si>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</si>
  <si>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</si>
  <si>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</si>
  <si>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</si>
  <si>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</si>
  <si>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</si>
  <si>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</si>
  <si>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</si>
  <si>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</si>
  <si>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</si>
  <si>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</si>
  <si>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</si>
  <si>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</si>
  <si>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</si>
  <si>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</si>
  <si>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</si>
  <si>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</si>
  <si>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</si>
  <si>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</si>
  <si>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</si>
  <si>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</si>
  <si>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</si>
  <si>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</si>
  <si>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</si>
  <si>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</si>
  <si>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</si>
  <si>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</si>
  <si>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</si>
  <si>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</si>
  <si>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</si>
  <si>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</si>
  <si>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</si>
  <si>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</si>
  <si>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</si>
  <si>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</si>
  <si>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</si>
  <si>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</si>
  <si>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</si>
  <si>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</si>
  <si>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</si>
  <si>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</si>
  <si>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</si>
  <si>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</si>
  <si>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</si>
  <si>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</si>
  <si>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</si>
  <si>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</si>
  <si>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</si>
  <si>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</si>
  <si>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</si>
  <si>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</si>
  <si>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</si>
  <si>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</si>
  <si>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</si>
  <si>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</si>
  <si>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</si>
  <si>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</si>
  <si>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</si>
  <si>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</si>
  <si>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</si>
  <si>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</si>
  <si>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</si>
  <si>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</si>
  <si>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</si>
  <si>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</si>
  <si>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</si>
  <si>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</si>
  <si>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</si>
  <si>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</si>
  <si>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</si>
  <si>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</si>
  <si>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</si>
  <si>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</si>
  <si>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</si>
  <si>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</si>
  <si>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</si>
  <si>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</si>
  <si>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</si>
  <si>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</si>
  <si>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</si>
  <si>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</si>
  <si>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</si>
  <si>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</si>
  <si>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</si>
  <si>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</si>
  <si>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</si>
  <si>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</si>
  <si>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</si>
  <si>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</si>
  <si>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</si>
  <si>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</si>
  <si>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</si>
  <si>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</si>
  <si>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</si>
  <si>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</si>
  <si>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</si>
  <si>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</si>
  <si>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</si>
  <si>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</si>
  <si>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</si>
  <si>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</si>
  <si>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</si>
  <si>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</si>
  <si>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</si>
  <si>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</si>
  <si>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</si>
  <si>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</si>
  <si>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</si>
  <si>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</si>
  <si>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</si>
  <si>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</si>
  <si>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</si>
  <si>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</si>
  <si>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</si>
  <si>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</si>
  <si>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</si>
  <si>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</si>
  <si>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</si>
  <si>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</si>
  <si>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</si>
  <si>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</si>
  <si>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</si>
  <si>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</si>
  <si>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</si>
  <si>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</si>
  <si>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</si>
  <si>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</si>
  <si>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</si>
  <si>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</si>
  <si>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</si>
  <si>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</si>
  <si>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</si>
  <si>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</si>
  <si>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</si>
  <si>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</si>
  <si>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</si>
  <si>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</si>
  <si>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</si>
  <si>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</si>
  <si>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</si>
  <si>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</si>
  <si>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</si>
  <si>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</si>
  <si>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</si>
  <si>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</si>
  <si>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</si>
  <si>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</si>
  <si>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</si>
  <si>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</si>
  <si>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</si>
  <si>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</si>
  <si>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</si>
  <si>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</si>
  <si>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</si>
  <si>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</si>
  <si>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</si>
  <si>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</si>
  <si>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</si>
  <si>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</si>
  <si>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</si>
  <si>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</si>
  <si>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</si>
  <si>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</si>
  <si>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</si>
  <si>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</si>
  <si>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</si>
  <si>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</si>
  <si>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</si>
  <si>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</si>
  <si>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</si>
  <si>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</si>
  <si>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</si>
  <si>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</si>
  <si>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</si>
  <si>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</si>
  <si>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</si>
  <si>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</si>
  <si>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</si>
  <si>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</si>
  <si>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</si>
  <si>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</si>
  <si>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</si>
  <si>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</si>
  <si>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</si>
  <si>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</si>
  <si>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</si>
  <si>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</si>
  <si>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</si>
  <si>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</si>
  <si>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</si>
  <si>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</si>
  <si>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</si>
  <si>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</si>
  <si>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</si>
  <si>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</si>
  <si>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</si>
  <si>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</si>
  <si>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</si>
  <si>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</si>
  <si>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</si>
  <si>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</si>
  <si>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</si>
  <si>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</si>
  <si>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</si>
  <si>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</si>
  <si>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</si>
  <si>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</si>
  <si>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</si>
  <si>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</si>
  <si>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</si>
  <si>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</si>
  <si>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</si>
  <si>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</si>
  <si>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</si>
  <si>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</si>
  <si>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</si>
  <si>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</si>
  <si>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</si>
  <si>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</si>
  <si>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</si>
  <si>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</si>
  <si>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</si>
  <si>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</si>
  <si>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</si>
  <si>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</si>
  <si>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</si>
  <si>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</si>
  <si>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</si>
  <si>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</si>
  <si>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</si>
  <si>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</si>
  <si>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</si>
  <si>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</si>
  <si>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</si>
  <si>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</si>
  <si>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</si>
  <si>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</si>
  <si>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</si>
  <si>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</si>
  <si>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</si>
  <si>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</si>
  <si>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</si>
  <si>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</si>
  <si>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</si>
  <si>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</si>
  <si>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</si>
  <si>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</si>
  <si>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</si>
  <si>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</si>
  <si>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</si>
  <si>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</si>
  <si>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</si>
  <si>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</si>
  <si>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</si>
  <si>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</si>
  <si>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</si>
  <si>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</si>
  <si>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</si>
  <si>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</si>
  <si>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</si>
  <si>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</si>
  <si>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</si>
  <si>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</si>
  <si>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</si>
  <si>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</si>
  <si>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</si>
  <si>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</si>
  <si>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</si>
  <si>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</si>
  <si>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</si>
  <si>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</si>
  <si>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</si>
  <si>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</si>
  <si>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</si>
  <si>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</si>
  <si>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</si>
  <si>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</si>
  <si>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</si>
  <si>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</si>
  <si>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</si>
  <si>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</si>
  <si>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</si>
  <si>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</si>
  <si>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</si>
  <si>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</si>
  <si>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</si>
  <si>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</si>
  <si>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</si>
  <si>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</si>
  <si>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</si>
  <si>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</si>
  <si>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</si>
  <si>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</si>
  <si>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</si>
  <si>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</si>
  <si>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</si>
  <si>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</si>
  <si>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</si>
  <si>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</si>
  <si>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</si>
  <si>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</si>
  <si>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</si>
  <si>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</si>
  <si>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</si>
  <si>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</si>
  <si>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</si>
  <si>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</si>
  <si>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</si>
  <si>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</si>
  <si>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</si>
  <si>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</si>
  <si>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</si>
  <si>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</si>
  <si>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</si>
  <si>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</si>
  <si>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</si>
  <si>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</si>
  <si>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</si>
  <si>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</si>
  <si>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</si>
  <si>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</si>
  <si>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</si>
  <si>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</si>
  <si>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</si>
  <si>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</si>
  <si>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</si>
  <si>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</si>
  <si>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</si>
  <si>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</si>
  <si>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</si>
  <si>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</si>
  <si>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</si>
  <si>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</si>
  <si>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</si>
  <si>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</si>
  <si>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</si>
  <si>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</si>
  <si>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</si>
  <si>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</si>
  <si>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</si>
  <si>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</si>
  <si>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</si>
  <si>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</si>
  <si>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</si>
  <si>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</si>
  <si>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</si>
  <si>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</si>
  <si>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</si>
  <si>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</si>
  <si>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</si>
  <si>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</si>
  <si>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</si>
  <si>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</si>
  <si>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</si>
  <si>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</si>
  <si>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</si>
  <si>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</si>
  <si>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</si>
  <si>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</si>
  <si>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</si>
  <si>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</si>
  <si>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</si>
  <si>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</si>
  <si>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</si>
  <si>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</si>
  <si>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</si>
  <si>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</si>
  <si>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</si>
  <si>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</si>
  <si>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</si>
  <si>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</si>
  <si>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</si>
  <si>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</si>
  <si>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</si>
  <si>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</si>
  <si>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</si>
  <si>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</si>
  <si>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</si>
  <si>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</si>
  <si>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</si>
  <si>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</si>
  <si>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</si>
  <si>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</si>
  <si>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</si>
  <si>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</si>
  <si>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</si>
  <si>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</si>
  <si>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</si>
  <si>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</si>
  <si>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</si>
  <si>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</si>
  <si>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</si>
  <si>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</si>
  <si>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</si>
  <si>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</si>
  <si>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</si>
  <si>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</si>
  <si>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</si>
  <si>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</si>
  <si>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</si>
  <si>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</si>
  <si>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</si>
  <si>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</si>
  <si>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</si>
  <si>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</si>
  <si>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</si>
  <si>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</si>
  <si>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</si>
  <si>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</si>
  <si>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</si>
  <si>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</si>
  <si>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</si>
  <si>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</si>
  <si>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</si>
  <si>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</si>
  <si>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</si>
  <si>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</si>
  <si>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</si>
  <si>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</si>
  <si>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</si>
  <si>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</si>
  <si>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</si>
  <si>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</si>
  <si>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</si>
  <si>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</si>
  <si>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</si>
  <si>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</si>
  <si>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</si>
  <si>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</si>
  <si>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</si>
  <si>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</si>
  <si>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</si>
  <si>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</si>
  <si>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</si>
  <si>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</si>
  <si>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</si>
  <si>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</si>
  <si>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</si>
  <si>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</si>
  <si>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</si>
  <si>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</si>
  <si>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</si>
  <si>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</si>
  <si>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</si>
  <si>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</si>
  <si>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</si>
  <si>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</si>
  <si>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</si>
  <si>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</si>
  <si>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</si>
  <si>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</si>
  <si>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</si>
  <si>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</si>
  <si>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</si>
  <si>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</si>
  <si>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</si>
  <si>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</si>
  <si>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</si>
  <si>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</si>
  <si>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</si>
  <si>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</si>
  <si>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</si>
  <si>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</si>
  <si>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</si>
  <si>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</si>
  <si>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</si>
  <si>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</si>
  <si>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</si>
  <si>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</si>
  <si>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</si>
  <si>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</si>
  <si>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</si>
  <si>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</si>
  <si>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</si>
  <si>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</si>
  <si>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</si>
  <si>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</si>
  <si>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</si>
  <si>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</si>
  <si>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</si>
  <si>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</si>
  <si>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</si>
  <si>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</si>
  <si>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</si>
  <si>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</si>
  <si>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</si>
  <si>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</si>
  <si>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</si>
  <si>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</si>
  <si>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</si>
  <si>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</si>
  <si>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</si>
  <si>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</si>
  <si>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</si>
  <si>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</si>
  <si>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</si>
  <si>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</si>
  <si>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</si>
  <si>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</si>
  <si>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</si>
  <si>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</si>
  <si>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</si>
  <si>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</si>
  <si>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</si>
  <si>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</si>
  <si>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</si>
  <si>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</si>
  <si>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</si>
  <si>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</si>
  <si>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</si>
  <si>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</si>
  <si>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</si>
  <si>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</si>
  <si>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</si>
  <si>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</si>
  <si>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</si>
  <si>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</si>
  <si>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</si>
  <si>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</si>
  <si>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</si>
  <si>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</si>
  <si>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</si>
  <si>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</si>
  <si>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</si>
  <si>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</si>
  <si>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</si>
  <si>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</si>
  <si>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</si>
  <si>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</si>
  <si>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</si>
  <si>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</si>
  <si>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</si>
  <si>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</si>
  <si>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</si>
  <si>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</si>
  <si>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</si>
  <si>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</si>
  <si>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</si>
  <si>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</si>
  <si>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</si>
  <si>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</si>
  <si>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</si>
  <si>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</si>
  <si>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</si>
  <si>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</si>
  <si>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</si>
  <si>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</si>
  <si>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</si>
  <si>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</si>
  <si>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</si>
  <si>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</si>
  <si>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</si>
  <si>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</si>
  <si>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</si>
  <si>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</si>
  <si>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</si>
  <si>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</si>
  <si>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</si>
  <si>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</si>
  <si>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</si>
  <si>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</si>
  <si>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</si>
  <si>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</si>
  <si>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</si>
  <si>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</si>
  <si>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</si>
  <si>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</si>
  <si>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</si>
  <si>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</si>
  <si>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</si>
  <si>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</si>
  <si>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</si>
  <si>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</si>
  <si>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</si>
  <si>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</si>
  <si>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</si>
  <si>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</si>
  <si>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</si>
  <si>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</si>
  <si>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</si>
  <si>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</si>
  <si>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</si>
  <si>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</si>
  <si>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</si>
  <si>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</si>
  <si>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</si>
  <si>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</si>
  <si>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</si>
  <si>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</si>
  <si>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</si>
  <si>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</si>
  <si>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</si>
  <si>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</si>
  <si>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</si>
  <si>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</si>
  <si>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</si>
  <si>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</si>
  <si>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</si>
  <si>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</si>
  <si>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</si>
  <si>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</si>
  <si>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</si>
  <si>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</si>
  <si>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</si>
  <si>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</si>
  <si>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</si>
  <si>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</si>
  <si>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</si>
  <si>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</si>
  <si>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</si>
  <si>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</si>
  <si>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</si>
  <si>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</si>
  <si>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</si>
  <si>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</si>
  <si>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</si>
  <si>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</si>
  <si>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</si>
  <si>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</si>
  <si>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</si>
  <si>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</si>
  <si>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</si>
  <si>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</si>
  <si>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</si>
  <si>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</si>
  <si>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</si>
  <si>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</si>
  <si>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</si>
  <si>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</si>
  <si>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</si>
  <si>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</si>
  <si>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</si>
  <si>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</si>
  <si>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</si>
  <si>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</si>
  <si>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</si>
  <si>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</si>
  <si>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</si>
  <si>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</si>
  <si>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</si>
  <si>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</si>
  <si>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</si>
  <si>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</si>
  <si>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</si>
  <si>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</si>
  <si>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</si>
  <si>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</si>
  <si>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</si>
  <si>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</si>
  <si>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</si>
  <si>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</si>
  <si>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</si>
  <si>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</si>
  <si>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</si>
  <si>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</si>
  <si>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</si>
  <si>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</si>
  <si>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</si>
  <si>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</si>
  <si>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</si>
  <si>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</si>
  <si>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</si>
  <si>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</si>
  <si>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</si>
  <si>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</si>
  <si>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</si>
  <si>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</si>
  <si>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</si>
  <si>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</si>
  <si>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</si>
  <si>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</si>
  <si>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</si>
  <si>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</si>
  <si>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</si>
  <si>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</si>
  <si>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</si>
  <si>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</si>
  <si>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</si>
  <si>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</si>
  <si>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</si>
  <si>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</si>
  <si>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</si>
  <si>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</si>
  <si>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</si>
  <si>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</si>
  <si>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</si>
  <si>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</si>
  <si>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</si>
  <si>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</si>
  <si>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</si>
  <si>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</si>
  <si>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</si>
  <si>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</si>
  <si>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</si>
  <si>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</si>
  <si>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</si>
  <si>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</si>
  <si>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</si>
  <si>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</si>
  <si>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</si>
  <si>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</si>
  <si>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</si>
  <si>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</si>
  <si>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</si>
  <si>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</si>
  <si>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</si>
  <si>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</si>
  <si>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</si>
  <si>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</si>
  <si>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</si>
  <si>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</si>
  <si>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</si>
  <si>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</si>
  <si>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</si>
  <si>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</si>
  <si>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</si>
  <si>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</si>
  <si>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</si>
  <si>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</si>
  <si>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</si>
  <si>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</si>
  <si>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</si>
  <si>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</si>
  <si>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</si>
  <si>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</si>
  <si>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</si>
  <si>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</si>
  <si>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</si>
  <si>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</si>
  <si>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</si>
  <si>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</si>
  <si>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</si>
  <si>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</si>
  <si>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</si>
  <si>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</si>
  <si>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</si>
  <si>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</si>
  <si>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</si>
  <si>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</si>
  <si>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</si>
  <si>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</si>
  <si>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</si>
  <si>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</si>
  <si>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</si>
  <si>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</si>
  <si>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</si>
  <si>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</si>
  <si>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</si>
  <si>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</si>
  <si>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</si>
  <si>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</si>
  <si>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</si>
  <si>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</si>
  <si>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</si>
  <si>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</si>
  <si>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</si>
  <si>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</si>
  <si>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</si>
  <si>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</si>
  <si>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</si>
  <si>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</si>
  <si>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</si>
  <si>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</si>
  <si>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</si>
  <si>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</si>
  <si>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</si>
  <si>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</si>
  <si>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</si>
  <si>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</si>
  <si>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</si>
  <si>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</si>
  <si>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</si>
  <si>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</si>
  <si>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</si>
  <si>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</si>
  <si>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</si>
  <si>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</si>
  <si>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</si>
  <si>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</si>
  <si>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</si>
  <si>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</si>
  <si>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</si>
  <si>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</si>
  <si>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</si>
  <si>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</si>
  <si>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</si>
  <si>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</si>
  <si>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</si>
  <si>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</si>
  <si>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</si>
  <si>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</si>
  <si>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</si>
  <si>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</si>
  <si>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</si>
  <si>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</si>
  <si>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</si>
  <si>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</si>
  <si>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</si>
  <si>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</si>
  <si>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</si>
  <si>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</si>
  <si>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</si>
  <si>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</si>
  <si>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</si>
  <si>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</si>
  <si>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</si>
  <si>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</si>
  <si>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</si>
  <si>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</si>
  <si>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</si>
  <si>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</si>
  <si>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</si>
  <si>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</si>
  <si>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</si>
  <si>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</si>
  <si>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</si>
  <si>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</si>
  <si>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</si>
  <si>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</si>
  <si>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</si>
  <si>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</si>
  <si>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</si>
  <si>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</si>
  <si>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</si>
  <si>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</si>
  <si>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</si>
  <si>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</si>
  <si>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</si>
  <si>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</si>
  <si>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</si>
  <si>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</si>
  <si>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</si>
  <si>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</si>
  <si>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</si>
  <si>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</si>
  <si>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</si>
  <si>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</si>
  <si>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</si>
  <si>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</si>
  <si>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</si>
  <si>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</si>
  <si>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</si>
  <si>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</si>
  <si>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</si>
  <si>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</si>
  <si>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</si>
  <si>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</si>
  <si>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</si>
  <si>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</si>
  <si>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</si>
  <si>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</si>
  <si>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</si>
  <si>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</si>
  <si>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</si>
  <si>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</si>
  <si>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</si>
  <si>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</si>
  <si>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</si>
  <si>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</si>
  <si>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</si>
  <si>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</si>
  <si>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</si>
  <si>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</si>
  <si>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</si>
  <si>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</si>
  <si>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</si>
  <si>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</si>
  <si>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</si>
  <si>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</si>
  <si>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</si>
  <si>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</si>
  <si>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</si>
  <si>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</si>
  <si>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</si>
  <si>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</si>
  <si>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</si>
  <si>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</si>
  <si>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</si>
  <si>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</si>
  <si>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</si>
  <si>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</si>
  <si>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</si>
  <si>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</si>
  <si>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</si>
  <si>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</si>
  <si>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</si>
  <si>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</si>
  <si>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</si>
  <si>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</si>
  <si>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</si>
  <si>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</si>
  <si>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</si>
  <si>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</si>
  <si>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</si>
  <si>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</si>
  <si>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</si>
  <si>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</si>
  <si>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</si>
  <si>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</si>
  <si>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</si>
  <si>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</si>
  <si>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</si>
  <si>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</si>
  <si>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</si>
  <si>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</si>
  <si>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</si>
  <si>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</si>
  <si>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</si>
  <si>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</si>
  <si>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</si>
  <si>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</si>
  <si>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</si>
  <si>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</si>
  <si>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</si>
  <si>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</si>
  <si>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</si>
  <si>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</si>
  <si>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</si>
  <si>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</si>
  <si>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</si>
  <si>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</si>
  <si>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</si>
  <si>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</si>
  <si>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</si>
  <si>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</si>
  <si>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</si>
  <si>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</si>
  <si>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</si>
  <si>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</si>
  <si>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</si>
  <si>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</si>
  <si>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</si>
  <si>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</si>
  <si>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</si>
  <si>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</si>
  <si>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</si>
  <si>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</si>
  <si>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</si>
  <si>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</si>
  <si>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</si>
  <si>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</si>
  <si>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</si>
  <si>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</si>
  <si>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</si>
  <si>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</si>
  <si>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</si>
  <si>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</si>
  <si>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</si>
  <si>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</si>
  <si>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</si>
  <si>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</si>
  <si>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</si>
  <si>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</si>
  <si>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</si>
  <si>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</si>
  <si>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</si>
  <si>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</si>
  <si>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</si>
  <si>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</si>
  <si>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</si>
  <si>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</si>
  <si>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</si>
  <si>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</si>
  <si>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</si>
  <si>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</si>
  <si>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</si>
  <si>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</si>
  <si>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</si>
  <si>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</si>
  <si>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</si>
  <si>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</si>
  <si>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</si>
  <si>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</si>
  <si>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</si>
  <si>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</si>
  <si>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</si>
  <si>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</si>
  <si>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</si>
  <si>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</si>
  <si>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</si>
  <si>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</si>
  <si>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</si>
  <si>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</si>
  <si>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</si>
  <si>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</si>
  <si>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</si>
  <si>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</si>
  <si>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</si>
  <si>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</si>
  <si>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</si>
  <si>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</si>
  <si>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</si>
  <si>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</si>
  <si>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</si>
  <si>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</si>
  <si>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</si>
  <si>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</si>
  <si>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</si>
  <si>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</si>
  <si>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</si>
  <si>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</si>
  <si>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</si>
  <si>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</si>
  <si>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</si>
  <si>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</si>
  <si>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</si>
  <si>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</si>
  <si>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</si>
  <si>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</si>
  <si>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</si>
  <si>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</si>
  <si>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</si>
  <si>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</si>
  <si>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</si>
  <si>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</si>
  <si>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</si>
  <si>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</si>
  <si>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</si>
  <si>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</si>
  <si>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</si>
  <si>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</si>
  <si>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</si>
  <si>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</si>
  <si>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</si>
  <si>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</si>
  <si>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</si>
  <si>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</si>
  <si>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</si>
  <si>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</si>
  <si>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</si>
  <si>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</si>
  <si>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</si>
  <si>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</si>
  <si>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</si>
  <si>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</si>
  <si>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</si>
  <si>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</si>
  <si>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</si>
  <si>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</si>
  <si>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</si>
  <si>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</si>
  <si>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</si>
  <si>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</si>
  <si>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</si>
  <si>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</si>
  <si>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</si>
  <si>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</si>
  <si>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</si>
  <si>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</si>
  <si>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</si>
  <si>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</si>
  <si>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</si>
  <si>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</si>
  <si>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</si>
  <si>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</si>
  <si>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</si>
  <si>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</si>
  <si>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</si>
  <si>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</si>
  <si>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</si>
  <si>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</si>
  <si>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</si>
  <si>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</si>
  <si>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</si>
  <si>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</si>
  <si>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</si>
  <si>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</si>
  <si>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</si>
  <si>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</si>
  <si>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</si>
  <si>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</si>
  <si>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</si>
  <si>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</si>
  <si>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</si>
  <si>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</si>
  <si>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</si>
  <si>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</si>
  <si>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</si>
  <si>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</si>
  <si>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</si>
  <si>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</si>
  <si>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</si>
  <si>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</si>
  <si>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</si>
  <si>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</si>
  <si>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</si>
  <si>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</si>
  <si>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</si>
  <si>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</si>
  <si>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</si>
  <si>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</si>
  <si>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</si>
  <si>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</si>
  <si>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</si>
  <si>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</si>
  <si>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</si>
  <si>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</si>
  <si>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</si>
  <si>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</si>
  <si>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</si>
  <si>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</si>
  <si>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</si>
  <si>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</si>
  <si>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</si>
  <si>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</si>
  <si>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</si>
  <si>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</si>
  <si>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</si>
  <si>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</si>
  <si>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</si>
  <si>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</si>
  <si>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</si>
  <si>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</si>
  <si>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</si>
  <si>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</si>
  <si>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</si>
  <si>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</si>
  <si>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</si>
  <si>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</si>
  <si>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</si>
  <si>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</si>
  <si>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</si>
  <si>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</si>
  <si>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</si>
  <si>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</si>
  <si>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</si>
  <si>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</si>
  <si>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</si>
  <si>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</si>
  <si>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</si>
  <si>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</si>
  <si>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</si>
  <si>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</si>
  <si>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</si>
  <si>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</si>
  <si>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</si>
  <si>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</si>
  <si>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</si>
  <si>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</si>
  <si>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</si>
  <si>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</si>
  <si>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</si>
  <si>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</si>
  <si>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</si>
  <si>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</si>
  <si>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</si>
  <si>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</si>
  <si>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</si>
  <si>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</si>
  <si>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</si>
  <si>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</si>
  <si>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</si>
  <si>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</si>
  <si>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</si>
  <si>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</si>
  <si>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</si>
  <si>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</si>
  <si>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</si>
  <si>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</si>
  <si>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</si>
  <si>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</si>
  <si>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</si>
  <si>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</si>
  <si>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</si>
  <si>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</si>
  <si>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</si>
  <si>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</si>
  <si>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</si>
  <si>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</si>
  <si>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</si>
  <si>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</si>
  <si>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</si>
  <si>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</si>
  <si>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</si>
  <si>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</si>
  <si>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</si>
  <si>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</si>
  <si>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</si>
  <si>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</si>
  <si>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</si>
  <si>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</si>
  <si>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</si>
  <si>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</si>
  <si>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</si>
  <si>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</si>
  <si>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</si>
  <si>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</si>
  <si>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</si>
  <si>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</si>
  <si>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</si>
  <si>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</si>
  <si>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</si>
  <si>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</si>
  <si>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</si>
  <si>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</si>
  <si>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</si>
  <si>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</si>
  <si>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</si>
  <si>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</si>
  <si>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</si>
  <si>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</si>
  <si>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</si>
  <si>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</si>
  <si>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</si>
  <si>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</si>
  <si>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</si>
  <si>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</si>
  <si>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</si>
  <si>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</si>
  <si>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</si>
  <si>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</si>
  <si>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</si>
  <si>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</si>
  <si>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</si>
  <si>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</si>
  <si>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</si>
  <si>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</si>
  <si>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</si>
  <si>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</si>
  <si>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</si>
  <si>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</si>
  <si>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</si>
  <si>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</si>
  <si>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</si>
  <si>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</si>
  <si>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</si>
  <si>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</si>
  <si>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</si>
  <si>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</si>
  <si>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</si>
  <si>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</si>
  <si>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</si>
  <si>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</si>
  <si>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</si>
  <si>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</si>
  <si>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</si>
  <si>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</si>
  <si>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</si>
  <si>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</si>
  <si>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</si>
  <si>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</si>
  <si>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</si>
  <si>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</si>
  <si>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</si>
  <si>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</si>
  <si>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</si>
  <si>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</si>
  <si>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</si>
  <si>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</si>
  <si>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</si>
  <si>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</si>
  <si>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</si>
  <si>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</si>
  <si>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</si>
  <si>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</si>
  <si>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</si>
  <si>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</si>
  <si>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</si>
  <si>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</si>
  <si>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</si>
  <si>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</si>
  <si>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</si>
  <si>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</si>
  <si>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</si>
  <si>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</si>
  <si>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</si>
  <si>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</si>
  <si>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</si>
  <si>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</si>
  <si>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</si>
  <si>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</si>
  <si>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</si>
  <si>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</si>
  <si>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</si>
  <si>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</si>
  <si>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</si>
  <si>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</si>
  <si>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</si>
  <si>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</si>
  <si>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</si>
  <si>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</si>
  <si>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</si>
  <si>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</si>
  <si>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</si>
  <si>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</si>
  <si>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</si>
  <si>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</si>
  <si>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</si>
  <si>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</si>
  <si>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</si>
  <si>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</si>
  <si>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</si>
  <si>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</si>
  <si>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</si>
  <si>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</si>
  <si>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</si>
  <si>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</si>
  <si>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</si>
  <si>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</si>
  <si>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</si>
  <si>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</si>
  <si>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</si>
  <si>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</si>
  <si>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</si>
  <si>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</si>
  <si>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</si>
  <si>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</si>
  <si>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</si>
  <si>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</si>
  <si>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</si>
  <si>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</si>
  <si>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</si>
  <si>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</si>
  <si>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</si>
  <si>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</si>
  <si>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</si>
  <si>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</si>
  <si>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</si>
  <si>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</si>
  <si>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</si>
  <si>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</si>
  <si>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</si>
  <si>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</si>
  <si>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</si>
  <si>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</si>
  <si>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</si>
  <si>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</si>
  <si>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</si>
  <si>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</si>
  <si>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</si>
  <si>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</si>
  <si>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</si>
  <si>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</si>
  <si>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</si>
  <si>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</si>
  <si>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</si>
  <si>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</si>
  <si>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</si>
  <si>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</si>
  <si>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</si>
  <si>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</si>
  <si>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</si>
  <si>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</si>
  <si>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</si>
  <si>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</si>
  <si>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</si>
  <si>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</si>
  <si>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</si>
  <si>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</si>
  <si>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</si>
  <si>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</si>
  <si>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</si>
  <si>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</si>
  <si>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</si>
  <si>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</si>
  <si>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</si>
  <si>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</si>
  <si>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</si>
  <si>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</si>
  <si>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</si>
  <si>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</si>
  <si>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</si>
  <si>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</si>
  <si>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</si>
  <si>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</si>
  <si>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</si>
  <si>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</si>
  <si>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</si>
  <si>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</si>
  <si>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</si>
  <si>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</si>
  <si>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</si>
  <si>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</si>
  <si>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</si>
  <si>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</si>
  <si>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</si>
  <si>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</si>
  <si>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</si>
  <si>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</si>
  <si>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</si>
  <si>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</si>
  <si>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</si>
  <si>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</si>
  <si>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</si>
  <si>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</si>
  <si>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</si>
  <si>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</si>
  <si>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</si>
  <si>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</si>
  <si>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</si>
  <si>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</si>
  <si>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</si>
  <si>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</si>
  <si>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</si>
  <si>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</si>
  <si>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</si>
  <si>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</si>
  <si>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</si>
  <si>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</si>
  <si>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</si>
  <si>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</si>
  <si>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</si>
  <si>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</si>
  <si>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</si>
  <si>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</si>
  <si>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</si>
  <si>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</si>
  <si>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</si>
  <si>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</si>
  <si>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</si>
  <si>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</si>
  <si>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</si>
  <si>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</si>
  <si>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</si>
  <si>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</si>
  <si>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</si>
  <si>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</si>
  <si>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</si>
  <si>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</si>
  <si>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</si>
  <si>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</si>
  <si>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</si>
  <si>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</si>
  <si>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</si>
  <si>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</si>
  <si>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</si>
  <si>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</si>
  <si>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</si>
  <si>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</si>
  <si>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</si>
  <si>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</si>
  <si>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</si>
  <si>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</si>
  <si>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</si>
  <si>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</si>
  <si>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</si>
  <si>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</si>
  <si>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</si>
  <si>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</si>
  <si>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</si>
  <si>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</si>
  <si>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</si>
  <si>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</si>
  <si>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</si>
  <si>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</si>
  <si>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</si>
  <si>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</si>
  <si>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</si>
  <si>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</si>
  <si>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</si>
  <si>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</si>
  <si>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</si>
  <si>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</si>
  <si>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</si>
  <si>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</si>
  <si>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</si>
  <si>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</si>
  <si>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</si>
  <si>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</si>
  <si>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</si>
  <si>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</si>
  <si>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</si>
  <si>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</si>
  <si>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</si>
  <si>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</si>
  <si>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</si>
  <si>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</si>
  <si>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</si>
  <si>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</si>
  <si>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</si>
  <si>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</si>
  <si>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</si>
  <si>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</si>
  <si>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</si>
  <si>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</si>
  <si>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</si>
  <si>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</si>
  <si>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</si>
  <si>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</si>
  <si>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</si>
  <si>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</si>
  <si>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</si>
  <si>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</si>
  <si>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</si>
  <si>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</si>
  <si>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</si>
  <si>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</si>
  <si>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</si>
  <si>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</si>
  <si>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</si>
  <si>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</si>
  <si>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</si>
  <si>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</si>
  <si>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</si>
  <si>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</si>
  <si>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</si>
  <si>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</si>
  <si>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</si>
  <si>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</si>
  <si>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</si>
  <si>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</si>
  <si>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</si>
  <si>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</si>
  <si>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</si>
  <si>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</si>
  <si>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</si>
  <si>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</si>
  <si>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</si>
  <si>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</si>
  <si>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</si>
  <si>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</si>
  <si>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</si>
  <si>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</si>
  <si>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</si>
  <si>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</si>
  <si>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</si>
  <si>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</si>
  <si>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</si>
  <si>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</si>
  <si>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</si>
  <si>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</si>
  <si>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</si>
  <si>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</si>
  <si>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</si>
  <si>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</si>
  <si>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</si>
  <si>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</si>
  <si>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</si>
  <si>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</si>
  <si>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</si>
  <si>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</si>
  <si>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</si>
  <si>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</si>
  <si>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</si>
  <si>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</si>
  <si>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</si>
  <si>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</si>
  <si>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</si>
  <si>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</si>
  <si>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</si>
  <si>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</si>
  <si>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</si>
  <si>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</si>
  <si>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</si>
  <si>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</si>
  <si>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</si>
  <si>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</si>
  <si>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</si>
  <si>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</si>
  <si>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</si>
  <si>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</si>
  <si>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</si>
  <si>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</si>
  <si>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</si>
  <si>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</si>
  <si>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</si>
  <si>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</si>
  <si>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</si>
  <si>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</si>
  <si>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</si>
  <si>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</si>
  <si>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</si>
  <si>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</si>
  <si>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</si>
  <si>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</si>
  <si>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</si>
  <si>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</si>
  <si>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</si>
  <si>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</si>
  <si>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</si>
  <si>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</si>
  <si>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</si>
  <si>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</si>
  <si>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</si>
  <si>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</si>
  <si>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</si>
  <si>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</si>
  <si>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</si>
  <si>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</si>
  <si>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</si>
  <si>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</si>
  <si>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</si>
  <si>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</si>
  <si>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</si>
  <si>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</si>
  <si>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</si>
  <si>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</si>
  <si>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</si>
  <si>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</si>
  <si>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</si>
  <si>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</si>
  <si>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</si>
  <si>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</si>
  <si>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</si>
  <si>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</si>
  <si>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</si>
  <si>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</si>
  <si>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</si>
  <si>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</si>
  <si>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</si>
  <si>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</si>
  <si>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</si>
  <si>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</si>
  <si>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</si>
  <si>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</si>
  <si>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</si>
  <si>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</si>
  <si>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</si>
  <si>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</si>
  <si>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</si>
  <si>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</si>
  <si>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</si>
  <si>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</si>
  <si>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</si>
  <si>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</si>
  <si>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</si>
  <si>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</si>
  <si>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</si>
  <si>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</si>
  <si>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</si>
  <si>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</si>
  <si>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</si>
  <si>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</si>
  <si>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</si>
  <si>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</si>
  <si>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</si>
  <si>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</si>
  <si>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</si>
  <si>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</si>
  <si>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</si>
  <si>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</si>
  <si>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</si>
  <si>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</si>
  <si>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</si>
  <si>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</si>
  <si>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</si>
  <si>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</si>
  <si>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</si>
  <si>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</si>
  <si>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</si>
  <si>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</si>
  <si>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</si>
  <si>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</si>
  <si>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</si>
  <si>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</si>
  <si>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</si>
  <si>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</si>
  <si>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</si>
  <si>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</si>
  <si>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</si>
  <si>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</si>
  <si>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</si>
  <si>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</si>
  <si>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</si>
  <si>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</si>
  <si>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</si>
  <si>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</si>
  <si>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</si>
  <si>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</si>
  <si>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</si>
  <si>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</si>
  <si>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</si>
  <si>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</si>
  <si>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</si>
  <si>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</si>
  <si>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</si>
  <si>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</si>
  <si>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</si>
  <si>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</si>
  <si>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</si>
  <si>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</si>
  <si>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</si>
  <si>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</si>
  <si>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</si>
  <si>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</si>
  <si>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</si>
  <si>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</si>
  <si>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</si>
  <si>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</si>
  <si>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</si>
  <si>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</si>
  <si>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</si>
  <si>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</si>
  <si>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</si>
  <si>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</si>
  <si>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</si>
  <si>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</si>
  <si>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</si>
  <si>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</si>
  <si>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</si>
  <si>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</si>
  <si>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</si>
  <si>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</si>
  <si>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</si>
  <si>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</si>
  <si>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</si>
  <si>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</si>
  <si>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</si>
  <si>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</si>
  <si>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</si>
  <si>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</si>
  <si>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</si>
  <si>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</si>
  <si>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</si>
  <si>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</si>
  <si>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</si>
  <si>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</si>
  <si>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</si>
  <si>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</si>
  <si>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</si>
  <si>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</si>
  <si>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</si>
  <si>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</si>
  <si>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</si>
  <si>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</si>
  <si>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</si>
  <si>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</si>
  <si>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</si>
  <si>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</si>
  <si>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</si>
  <si>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</si>
  <si>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</si>
  <si>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</si>
  <si>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</si>
  <si>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</si>
  <si>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</si>
  <si>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</si>
  <si>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</si>
  <si>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</si>
  <si>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</si>
  <si>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</si>
  <si>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</si>
  <si>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</si>
  <si>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</si>
  <si>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</si>
  <si>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</si>
  <si>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</si>
  <si>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</si>
  <si>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</si>
  <si>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</si>
  <si>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</si>
  <si>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</si>
  <si>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</si>
  <si>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</si>
  <si>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</si>
  <si>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</si>
  <si>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</si>
  <si>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</si>
  <si>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</si>
  <si>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</si>
  <si>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</si>
  <si>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</si>
  <si>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</si>
  <si>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</si>
  <si>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</si>
  <si>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</si>
  <si>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</si>
  <si>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</si>
  <si>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</si>
  <si>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</si>
  <si>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</si>
  <si>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</si>
  <si>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</si>
  <si>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</si>
  <si>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</si>
  <si>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</si>
  <si>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</si>
  <si>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</si>
  <si>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</si>
  <si>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</si>
  <si>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</si>
  <si>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</si>
  <si>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</si>
  <si>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</si>
  <si>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</si>
  <si>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</si>
  <si>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</si>
  <si>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</si>
  <si>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</si>
  <si>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</si>
  <si>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</si>
  <si>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</si>
  <si>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</si>
  <si>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</si>
  <si>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</si>
  <si>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</si>
  <si>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</si>
  <si>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</si>
  <si>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</si>
  <si>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</si>
  <si>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</si>
  <si>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</si>
  <si>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</si>
  <si>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</si>
  <si>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</si>
  <si>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</si>
  <si>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</si>
  <si>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</si>
  <si>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</si>
  <si>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</si>
  <si>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</si>
  <si>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</si>
  <si>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</si>
  <si>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</si>
  <si>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</si>
  <si>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</si>
  <si>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</si>
  <si>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</si>
  <si>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</si>
  <si>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</si>
  <si>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</si>
  <si>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</si>
  <si>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</si>
  <si>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</si>
  <si>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</si>
  <si>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</si>
  <si>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</si>
  <si>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</si>
  <si>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</si>
  <si>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</si>
  <si>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</si>
  <si>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</si>
  <si>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</si>
  <si>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</si>
  <si>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</si>
  <si>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</si>
  <si>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</si>
  <si>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</si>
  <si>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</si>
  <si>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</si>
  <si>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</si>
  <si>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</si>
  <si>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</si>
  <si>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</si>
  <si>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</si>
  <si>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</si>
  <si>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</si>
  <si>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</si>
  <si>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</si>
  <si>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</si>
  <si>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</si>
  <si>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</si>
  <si>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</si>
  <si>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</si>
  <si>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</si>
  <si>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</si>
  <si>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</si>
  <si>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</si>
  <si>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</si>
  <si>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</si>
  <si>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</si>
  <si>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</si>
  <si>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</si>
  <si>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</si>
  <si>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</si>
  <si>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</si>
  <si>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</si>
  <si>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</si>
  <si>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</si>
  <si>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</si>
  <si>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</si>
  <si>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</si>
  <si>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</si>
  <si>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</si>
  <si>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</si>
  <si>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</si>
  <si>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</si>
  <si>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</si>
  <si>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</si>
  <si>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</si>
  <si>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</si>
  <si>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</si>
  <si>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</si>
  <si>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</si>
  <si>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</si>
  <si>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</si>
  <si>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</si>
  <si>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</si>
  <si>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</si>
  <si>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</si>
  <si>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</si>
  <si>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</si>
  <si>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</si>
  <si>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</si>
  <si>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</si>
  <si>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</si>
  <si>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</si>
  <si>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</si>
  <si>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</si>
  <si>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</si>
  <si>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</si>
  <si>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</si>
  <si>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</si>
  <si>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</si>
  <si>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</si>
  <si>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</si>
  <si>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</si>
  <si>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</si>
  <si>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</si>
  <si>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</si>
  <si>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</si>
  <si>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</si>
  <si>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</si>
  <si>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</si>
  <si>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</si>
  <si>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</si>
  <si>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</si>
  <si>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</si>
  <si>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</si>
  <si>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</si>
  <si>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</si>
  <si>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</si>
  <si>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</si>
  <si>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</si>
  <si>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</si>
  <si>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</si>
  <si>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</si>
  <si>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</si>
  <si>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</si>
  <si>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</si>
  <si>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</si>
  <si>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</si>
  <si>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</si>
  <si>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</si>
  <si>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</si>
  <si>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</si>
  <si>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</si>
  <si>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</si>
  <si>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</si>
  <si>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</si>
  <si>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</si>
  <si>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</si>
  <si>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</si>
  <si>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</si>
  <si>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</si>
  <si>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</si>
  <si>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</si>
  <si>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</si>
  <si>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</si>
  <si>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</si>
  <si>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</si>
  <si>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</si>
  <si>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</si>
  <si>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</si>
  <si>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</si>
  <si>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</si>
  <si>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</si>
  <si>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</si>
  <si>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</si>
  <si>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</si>
  <si>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</si>
  <si>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</si>
  <si>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</si>
  <si>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</si>
  <si>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</si>
  <si>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</si>
  <si>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</si>
  <si>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</si>
  <si>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</si>
  <si>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</si>
  <si>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</si>
  <si>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</si>
  <si>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</si>
  <si>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</si>
  <si>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</si>
  <si>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</si>
  <si>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</si>
  <si>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</si>
  <si>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</si>
  <si>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</si>
  <si>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</si>
  <si>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</si>
  <si>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</si>
  <si>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</si>
  <si>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</si>
  <si>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</si>
  <si>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</si>
  <si>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</si>
  <si>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</si>
  <si>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</si>
  <si>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</si>
  <si>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</si>
  <si>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</si>
  <si>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</si>
  <si>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</si>
  <si>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</si>
  <si>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</si>
  <si>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</si>
  <si>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</si>
  <si>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</si>
  <si>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</si>
  <si>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</si>
  <si>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</si>
  <si>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</si>
  <si>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</si>
  <si>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</si>
  <si>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</si>
  <si>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</si>
  <si>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</si>
  <si>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</si>
  <si>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</si>
  <si>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</si>
  <si>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</si>
  <si>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</si>
  <si>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</si>
  <si>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</si>
  <si>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</si>
  <si>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</si>
  <si>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</si>
  <si>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</si>
  <si>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</si>
  <si>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</si>
  <si>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</si>
  <si>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</si>
  <si>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</si>
  <si>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</si>
  <si>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</si>
  <si>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</si>
  <si>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</si>
  <si>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</si>
  <si>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</si>
  <si>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</si>
  <si>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</si>
  <si>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</si>
  <si>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</si>
  <si>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</si>
  <si>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</si>
  <si>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</si>
  <si>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</si>
  <si>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</si>
  <si>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</si>
  <si>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</si>
  <si>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</si>
  <si>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</si>
  <si>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</si>
  <si>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</si>
  <si>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</si>
  <si>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</si>
  <si>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</si>
  <si>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</si>
  <si>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</si>
  <si>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</si>
  <si>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</si>
  <si>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</si>
  <si>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</si>
  <si>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</si>
  <si>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</si>
  <si>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</si>
  <si>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</si>
  <si>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</si>
  <si>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</si>
  <si>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</si>
  <si>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</si>
  <si>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</si>
  <si>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</si>
  <si>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</si>
  <si>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</si>
  <si>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</si>
  <si>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</si>
  <si>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</si>
  <si>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</si>
  <si>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</si>
  <si>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</si>
  <si>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</si>
  <si>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</si>
  <si>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</si>
  <si>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</si>
  <si>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</si>
  <si>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</si>
  <si>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</si>
  <si>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</si>
  <si>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</si>
  <si>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</si>
  <si>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</si>
  <si>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</si>
  <si>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</si>
  <si>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</si>
  <si>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</si>
  <si>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</si>
  <si>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</si>
  <si>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</si>
  <si>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</si>
  <si>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</si>
  <si>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</si>
  <si>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</si>
  <si>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</si>
  <si>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</si>
  <si>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</si>
  <si>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</si>
  <si>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</si>
  <si>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</si>
  <si>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</si>
  <si>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</si>
  <si>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</si>
  <si>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</si>
  <si>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</si>
  <si>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</si>
  <si>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</si>
  <si>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</si>
  <si>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</si>
  <si>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</si>
  <si>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</si>
  <si>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</si>
  <si>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</si>
  <si>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</si>
  <si>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</si>
  <si>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</si>
  <si>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</si>
  <si>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</si>
  <si>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</si>
  <si>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</si>
  <si>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</si>
  <si>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</si>
  <si>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</si>
  <si>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</si>
  <si>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</si>
  <si>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</si>
  <si>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</si>
  <si>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</si>
  <si>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</si>
  <si>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</si>
  <si>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</si>
  <si>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</si>
  <si>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</si>
  <si>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</si>
  <si>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</si>
  <si>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</si>
  <si>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</si>
  <si>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</si>
  <si>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</si>
  <si>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</si>
  <si>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</si>
  <si>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</si>
  <si>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</si>
  <si>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</si>
  <si>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</si>
  <si>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</si>
  <si>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</si>
  <si>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</si>
  <si>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</si>
  <si>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</si>
  <si>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</si>
  <si>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</si>
  <si>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</si>
  <si>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</si>
  <si>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</si>
  <si>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</si>
  <si>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</si>
  <si>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</si>
  <si>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</si>
  <si>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</si>
  <si>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</si>
  <si>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</si>
  <si>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</si>
  <si>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</si>
  <si>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</si>
  <si>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</si>
  <si>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</si>
  <si>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</si>
  <si>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</si>
  <si>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</si>
  <si>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</si>
  <si>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</si>
  <si>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</si>
  <si>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</si>
  <si>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</si>
  <si>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</si>
  <si>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</si>
  <si>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</si>
  <si>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</si>
  <si>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</si>
  <si>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</si>
  <si>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</si>
  <si>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</si>
  <si>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</si>
  <si>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</si>
  <si>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</si>
  <si>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</si>
  <si>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</si>
  <si>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</si>
  <si>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</si>
  <si>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</si>
  <si>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</si>
  <si>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</si>
  <si>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</si>
  <si>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</si>
  <si>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</si>
  <si>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</si>
  <si>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</si>
  <si>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</si>
  <si>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</si>
  <si>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</si>
  <si>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</si>
  <si>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</si>
  <si>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</si>
  <si>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</si>
  <si>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</si>
  <si>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</si>
  <si>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</si>
  <si>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</si>
  <si>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</si>
  <si>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</si>
  <si>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</si>
  <si>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</si>
  <si>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</si>
  <si>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</si>
  <si>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</si>
  <si>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</si>
  <si>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</si>
  <si>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</si>
  <si>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</si>
  <si>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</si>
  <si>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</si>
  <si>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</si>
  <si>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</si>
  <si>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</si>
  <si>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</si>
  <si>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</si>
  <si>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</si>
  <si>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</si>
  <si>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</si>
  <si>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</si>
  <si>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</si>
  <si>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</si>
  <si>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</si>
  <si>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</si>
  <si>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</si>
  <si>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</si>
  <si>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</si>
  <si>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</si>
  <si>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</si>
  <si>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</si>
  <si>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</si>
  <si>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</si>
  <si>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</si>
  <si>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</si>
  <si>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</si>
  <si>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</si>
  <si>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</si>
  <si>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</si>
  <si>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</si>
  <si>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</si>
  <si>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</si>
  <si>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</si>
  <si>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</si>
  <si>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</si>
  <si>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</si>
  <si>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</si>
  <si>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</si>
  <si>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</si>
  <si>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</si>
  <si>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</si>
  <si>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</si>
  <si>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</si>
  <si>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</si>
  <si>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</si>
  <si>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</si>
  <si>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</si>
  <si>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</si>
  <si>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</si>
  <si>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</si>
  <si>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</si>
  <si>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</si>
  <si>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</si>
  <si>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</si>
  <si>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</si>
  <si>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</si>
  <si>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</si>
  <si>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</si>
  <si>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</si>
  <si>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</si>
  <si>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</si>
  <si>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</si>
  <si>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</si>
  <si>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</si>
  <si>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</si>
  <si>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</si>
  <si>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</si>
  <si>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</si>
  <si>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</si>
  <si>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</si>
  <si>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</si>
  <si>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</si>
  <si>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</si>
  <si>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</si>
  <si>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</si>
  <si>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</si>
  <si>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</si>
  <si>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</si>
  <si>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</si>
  <si>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</si>
  <si>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</si>
  <si>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</si>
  <si>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</si>
  <si>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</si>
  <si>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</si>
  <si>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</si>
  <si>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</si>
  <si>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</si>
  <si>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</si>
  <si>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</si>
  <si>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</si>
  <si>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</si>
  <si>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</si>
  <si>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</si>
  <si>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</si>
  <si>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</si>
  <si>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</si>
  <si>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</si>
  <si>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</si>
  <si>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</si>
  <si>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</si>
  <si>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</si>
  <si>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</si>
  <si>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</si>
  <si>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</si>
  <si>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</si>
  <si>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</si>
  <si>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</si>
  <si>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</si>
  <si>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</si>
  <si>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</si>
  <si>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</si>
  <si>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</si>
  <si>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</si>
  <si>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</si>
  <si>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</si>
  <si>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</si>
  <si>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</si>
  <si>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</si>
  <si>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</si>
  <si>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</si>
  <si>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</si>
  <si>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</si>
  <si>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</si>
  <si>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</si>
  <si>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</si>
  <si>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</si>
  <si>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</si>
  <si>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</si>
  <si>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</si>
  <si>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</si>
  <si>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</si>
  <si>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</si>
  <si>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</si>
  <si>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</si>
  <si>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</si>
  <si>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</si>
  <si>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</si>
  <si>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</si>
  <si>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</si>
  <si>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</si>
  <si>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</si>
  <si>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</si>
  <si>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</si>
  <si>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</si>
  <si>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</si>
  <si>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</si>
  <si>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</si>
  <si>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</si>
  <si>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</si>
  <si>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</si>
  <si>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</si>
  <si>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</si>
  <si>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</si>
  <si>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</si>
  <si>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</si>
  <si>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</si>
  <si>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</si>
  <si>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</si>
  <si>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</si>
  <si>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</si>
  <si>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</si>
  <si>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</si>
  <si>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</si>
  <si>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</si>
  <si>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</si>
  <si>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</si>
  <si>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</si>
  <si>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</si>
  <si>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</si>
  <si>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</si>
  <si>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</si>
  <si>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</si>
  <si>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</si>
  <si>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</si>
  <si>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</si>
  <si>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</si>
  <si>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</si>
  <si>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</si>
  <si>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</si>
  <si>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</si>
  <si>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</si>
  <si>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</si>
  <si>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</si>
  <si>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</si>
  <si>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</si>
  <si>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</si>
  <si>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</si>
  <si>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</si>
  <si>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</si>
  <si>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</si>
  <si>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</si>
  <si>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</si>
  <si>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</si>
  <si>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</si>
  <si>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</si>
  <si>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</si>
  <si>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</si>
  <si>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</si>
  <si>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</si>
  <si>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</si>
  <si>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</si>
  <si>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</si>
  <si>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</si>
  <si>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</si>
  <si>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</si>
  <si>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</si>
  <si>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</si>
  <si>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</si>
  <si>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</si>
  <si>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</si>
  <si>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</si>
  <si>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</si>
  <si>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</si>
  <si>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</si>
  <si>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</si>
  <si>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</si>
  <si>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</si>
  <si>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</si>
  <si>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</si>
  <si>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</si>
  <si>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</si>
  <si>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</si>
  <si>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</si>
  <si>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</si>
  <si>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</si>
  <si>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</si>
  <si>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</si>
  <si>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</si>
  <si>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</si>
  <si>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</si>
  <si>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</si>
  <si>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</si>
  <si>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</si>
  <si>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</si>
  <si>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</si>
  <si>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</si>
  <si>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</si>
  <si>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</si>
  <si>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</si>
  <si>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</si>
  <si>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</si>
  <si>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</si>
  <si>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</si>
  <si>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</si>
  <si>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</si>
  <si>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</si>
  <si>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</si>
  <si>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</si>
  <si>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</si>
  <si>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</si>
  <si>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</si>
  <si>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</si>
  <si>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</si>
  <si>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</si>
  <si>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</si>
  <si>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</si>
  <si>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</si>
  <si>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</si>
  <si>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</si>
  <si>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</si>
  <si>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</si>
  <si>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</si>
  <si>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</si>
  <si>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</si>
  <si>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</si>
  <si>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</si>
  <si>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</si>
  <si>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</si>
  <si>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</si>
  <si>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</si>
  <si>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</si>
  <si>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</si>
  <si>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</si>
  <si>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</si>
  <si>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</si>
  <si>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</si>
  <si>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</si>
  <si>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</si>
  <si>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</si>
  <si>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</si>
  <si>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</si>
  <si>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</si>
  <si>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</si>
  <si>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</si>
  <si>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</si>
  <si>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</si>
  <si>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</si>
  <si>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</si>
  <si>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</si>
  <si>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</si>
  <si>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</si>
  <si>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</si>
  <si>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</si>
  <si>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</si>
  <si>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</si>
  <si>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</si>
  <si>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</si>
  <si>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</si>
  <si>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</si>
  <si>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</si>
  <si>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</si>
  <si>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</si>
  <si>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</si>
  <si>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</si>
  <si>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</si>
  <si>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</si>
  <si>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</si>
  <si>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</si>
  <si>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</si>
  <si>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</si>
  <si>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</si>
  <si>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</si>
  <si>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</si>
  <si>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</si>
  <si>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</si>
  <si>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</si>
  <si>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</si>
  <si>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</si>
  <si>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</si>
  <si>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</si>
  <si>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</si>
  <si>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</si>
  <si>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</si>
  <si>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</si>
  <si>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</si>
  <si>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</si>
  <si>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</si>
  <si>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</si>
  <si>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</si>
  <si>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</si>
  <si>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</si>
  <si>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</si>
  <si>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</si>
  <si>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</si>
  <si>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</si>
  <si>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</si>
  <si>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</si>
  <si>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</si>
  <si>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</si>
  <si>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</si>
  <si>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</si>
  <si>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</si>
  <si>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</si>
  <si>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</si>
  <si>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</si>
  <si>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</si>
  <si>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</si>
  <si>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</si>
  <si>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</si>
  <si>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</si>
  <si>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</si>
  <si>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</si>
  <si>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</si>
  <si>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</si>
  <si>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</si>
  <si>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</si>
  <si>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</si>
  <si>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</si>
  <si>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</si>
  <si>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</si>
  <si>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</si>
  <si>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</si>
  <si>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</si>
  <si>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</si>
  <si>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</si>
  <si>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</si>
  <si>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</si>
  <si>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</si>
  <si>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</si>
  <si>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</si>
  <si>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</si>
  <si>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</si>
  <si>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</si>
  <si>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</si>
  <si>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</si>
  <si>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</si>
  <si>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</si>
  <si>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</si>
  <si>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</si>
  <si>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</si>
  <si>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</si>
  <si>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</si>
  <si>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</si>
  <si>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</si>
  <si>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</si>
  <si>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</si>
  <si>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</si>
  <si>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</si>
  <si>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</si>
  <si>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</si>
  <si>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</si>
  <si>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</si>
  <si>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</si>
  <si>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</si>
  <si>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</si>
  <si>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</si>
  <si>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</si>
  <si>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</si>
  <si>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</si>
  <si>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</si>
  <si>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</si>
  <si>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</si>
  <si>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</si>
  <si>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</si>
  <si>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</si>
  <si>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</si>
  <si>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</si>
  <si>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</si>
  <si>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</si>
  <si>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</si>
  <si>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</si>
  <si>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</si>
  <si>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</si>
  <si>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</si>
  <si>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</si>
  <si>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</si>
  <si>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</si>
  <si>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</si>
  <si>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</si>
  <si>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</si>
  <si>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</si>
  <si>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</si>
  <si>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</si>
  <si>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</si>
  <si>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</si>
  <si>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</si>
  <si>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</si>
  <si>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</si>
  <si>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</si>
  <si>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</si>
  <si>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</si>
  <si>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</si>
  <si>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</si>
  <si>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</si>
  <si>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</si>
  <si>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</si>
  <si>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</si>
  <si>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</si>
  <si>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</si>
  <si>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</si>
  <si>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</si>
  <si>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</si>
  <si>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</si>
  <si>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</si>
  <si>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</si>
  <si>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</si>
  <si>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</si>
  <si>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</si>
  <si>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</si>
  <si>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</si>
  <si>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</si>
  <si>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</si>
  <si>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</si>
  <si>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</si>
  <si>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</si>
  <si>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</si>
  <si>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</si>
  <si>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</si>
  <si>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</si>
  <si>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</si>
  <si>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</si>
  <si>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</si>
  <si>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</si>
  <si>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</si>
  <si>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</si>
  <si>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</si>
  <si>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</si>
  <si>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</si>
  <si>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</si>
  <si>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</si>
  <si>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</si>
  <si>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</si>
  <si>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</si>
  <si>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</si>
  <si>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</si>
  <si>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</si>
  <si>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</si>
  <si>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</si>
  <si>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</si>
  <si>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</si>
  <si>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</si>
  <si>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</si>
  <si>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</si>
  <si>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</si>
  <si>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</si>
  <si>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</si>
  <si>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</si>
  <si>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</si>
  <si>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</si>
  <si>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</si>
  <si>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</si>
  <si>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</si>
  <si>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</si>
  <si>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</si>
  <si>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</si>
  <si>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</si>
  <si>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</si>
  <si>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</si>
  <si>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</si>
  <si>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</si>
  <si>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</si>
  <si>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</si>
  <si>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</si>
  <si>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</si>
  <si>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</si>
  <si>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</si>
  <si>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</si>
  <si>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</si>
  <si>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</si>
  <si>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</si>
  <si>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</si>
  <si>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</si>
  <si>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</si>
  <si>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</si>
  <si>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</si>
  <si>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</si>
  <si>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</si>
  <si>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</si>
  <si>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</si>
  <si>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</si>
  <si>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</si>
  <si>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</si>
  <si>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</si>
  <si>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</si>
  <si>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</si>
  <si>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</si>
  <si>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</si>
  <si>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</si>
  <si>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</si>
  <si>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</si>
  <si>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</si>
  <si>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</si>
  <si>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</si>
  <si>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</si>
  <si>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</si>
  <si>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</si>
  <si>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</si>
  <si>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</si>
  <si>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</si>
  <si>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</si>
  <si>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</si>
  <si>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</si>
  <si>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</si>
  <si>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</si>
  <si>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</si>
  <si>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</si>
  <si>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</si>
  <si>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</si>
  <si>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</si>
  <si>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</si>
  <si>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</si>
  <si>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</si>
  <si>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</si>
  <si>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</si>
  <si>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</si>
  <si>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</si>
  <si>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</si>
  <si>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</si>
  <si>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</si>
  <si>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</si>
  <si>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</si>
  <si>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</si>
  <si>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</si>
  <si>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</si>
  <si>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</si>
  <si>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</si>
  <si>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</si>
  <si>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</si>
  <si>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</si>
  <si>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</si>
  <si>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</si>
  <si>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</si>
  <si>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</si>
  <si>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</si>
  <si>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</si>
  <si>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</si>
  <si>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</si>
  <si>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</si>
  <si>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</si>
  <si>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</si>
  <si>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</si>
  <si>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</si>
  <si>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</si>
  <si>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</si>
  <si>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</si>
  <si>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</si>
  <si>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</si>
  <si>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</si>
  <si>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</si>
  <si>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</si>
  <si>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</si>
  <si>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</si>
  <si>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</si>
  <si>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</si>
  <si>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</si>
  <si>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</si>
  <si>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</si>
  <si>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</si>
  <si>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</si>
  <si>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</si>
  <si>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</si>
  <si>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</si>
  <si>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</si>
  <si>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</si>
  <si>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</si>
  <si>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</si>
  <si>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</si>
  <si>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</si>
  <si>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</si>
  <si>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</si>
  <si>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</si>
  <si>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</si>
  <si>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</si>
  <si>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</si>
  <si>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</si>
  <si>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</si>
  <si>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</si>
  <si>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</si>
  <si>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</si>
  <si>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</si>
  <si>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</si>
  <si>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</si>
  <si>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</si>
  <si>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</si>
  <si>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</si>
  <si>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</si>
  <si>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</si>
  <si>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</si>
  <si>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</si>
  <si>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</si>
  <si>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</si>
  <si>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</si>
  <si>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</si>
  <si>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</si>
  <si>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</si>
  <si>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</si>
  <si>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</si>
  <si>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</si>
  <si>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</si>
  <si>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</si>
  <si>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</si>
  <si>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</si>
  <si>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</si>
  <si>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</si>
  <si>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</si>
  <si>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</si>
  <si>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</si>
  <si>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</si>
  <si>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</si>
  <si>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</si>
  <si>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</si>
  <si>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</si>
  <si>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</si>
  <si>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</si>
  <si>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</si>
  <si>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</si>
  <si>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</si>
  <si>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</si>
  <si>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</si>
  <si>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</si>
  <si>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</si>
  <si>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</si>
  <si>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</si>
  <si>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</si>
  <si>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</si>
  <si>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</si>
  <si>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</si>
  <si>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</si>
  <si>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</si>
  <si>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</si>
  <si>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</si>
  <si>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</si>
  <si>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</si>
  <si>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</si>
  <si>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</si>
  <si>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</si>
  <si>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</si>
  <si>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</si>
  <si>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</si>
  <si>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</si>
  <si>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</si>
  <si>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</si>
  <si>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</si>
  <si>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</si>
  <si>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</si>
  <si>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</si>
  <si>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</si>
  <si>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</si>
  <si>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</si>
  <si>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</si>
  <si>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</si>
  <si>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</si>
  <si>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</si>
  <si>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</si>
  <si>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</si>
  <si>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</si>
  <si>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</si>
  <si>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</si>
  <si>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</si>
  <si>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</si>
  <si>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</si>
  <si>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</si>
  <si>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</si>
  <si>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</si>
  <si>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</si>
  <si>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</si>
  <si>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</si>
  <si>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</si>
  <si>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</si>
  <si>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</si>
  <si>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</si>
  <si>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</si>
  <si>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</si>
  <si>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</si>
  <si>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</si>
  <si>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</si>
  <si>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</si>
  <si>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</si>
  <si>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</si>
  <si>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</si>
  <si>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</si>
  <si>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</si>
  <si>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</si>
  <si>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</si>
  <si>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</si>
  <si>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</si>
  <si>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</si>
  <si>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</si>
  <si>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</si>
  <si>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</si>
  <si>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</si>
  <si>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</si>
  <si>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</si>
  <si>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</si>
  <si>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</si>
  <si>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</si>
  <si>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</si>
  <si>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</si>
  <si>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</si>
  <si>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</si>
  <si>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</si>
  <si>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</si>
  <si>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</si>
  <si>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</si>
  <si>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</si>
  <si>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</si>
  <si>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</si>
  <si>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</si>
  <si>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</si>
  <si>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</si>
  <si>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</si>
  <si>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</si>
  <si>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</si>
  <si>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</si>
  <si>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</si>
  <si>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</si>
  <si>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</si>
  <si>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</si>
  <si>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</si>
  <si>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</si>
  <si>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</si>
  <si>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</si>
  <si>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</si>
  <si>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</si>
  <si>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</si>
  <si>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</si>
  <si>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</si>
  <si>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</si>
  <si>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</si>
  <si>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</si>
  <si>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</si>
  <si>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</si>
  <si>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</si>
  <si>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</si>
  <si>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</si>
  <si>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</si>
  <si>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</si>
  <si>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</si>
  <si>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</si>
  <si>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</si>
  <si>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</si>
  <si>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</si>
  <si>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</si>
  <si>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</si>
  <si>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</si>
  <si>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</si>
  <si>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</si>
  <si>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</si>
  <si>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</si>
  <si>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</si>
  <si>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</si>
  <si>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</si>
  <si>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</si>
  <si>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</si>
  <si>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</si>
  <si>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</si>
  <si>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</si>
  <si>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</si>
  <si>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</si>
  <si>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</si>
  <si>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</si>
  <si>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</si>
  <si>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</si>
  <si>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</si>
  <si>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</si>
  <si>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</si>
  <si>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</si>
  <si>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</si>
  <si>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</si>
  <si>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</si>
  <si>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</si>
  <si>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</si>
  <si>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</si>
  <si>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</si>
  <si>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</si>
  <si>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</si>
  <si>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</si>
  <si>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</si>
  <si>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</si>
  <si>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</si>
  <si>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</si>
  <si>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</si>
  <si>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</si>
  <si>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</si>
  <si>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</si>
  <si>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</si>
  <si>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</si>
  <si>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</si>
  <si>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</si>
  <si>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</si>
  <si>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</si>
  <si>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</si>
  <si>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</si>
  <si>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</si>
  <si>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</si>
  <si>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</si>
  <si>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</si>
  <si>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</si>
  <si>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</si>
  <si>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</si>
  <si>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</si>
  <si>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</si>
  <si>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</si>
  <si>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</si>
  <si>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</si>
  <si>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</si>
  <si>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</si>
  <si>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</si>
  <si>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</si>
  <si>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</si>
  <si>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</si>
  <si>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</si>
  <si>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</si>
  <si>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</si>
  <si>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</si>
  <si>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</si>
  <si>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</si>
  <si>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</si>
  <si>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</si>
  <si>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</si>
  <si>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</si>
  <si>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</si>
  <si>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</si>
  <si>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</si>
  <si>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</si>
  <si>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</si>
  <si>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</si>
  <si>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</si>
  <si>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</si>
  <si>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</si>
  <si>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</si>
  <si>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</si>
  <si>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</si>
  <si>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</si>
  <si>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</si>
  <si>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</si>
  <si>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</si>
  <si>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</si>
  <si>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</si>
  <si>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</si>
  <si>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</si>
  <si>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</si>
  <si>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</si>
  <si>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</si>
  <si>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</si>
  <si>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</si>
  <si>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</si>
  <si>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</si>
  <si>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</si>
  <si>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</si>
  <si>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</si>
  <si>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</si>
  <si>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</si>
  <si>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</si>
  <si>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</si>
  <si>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</si>
  <si>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</si>
  <si>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</si>
  <si>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</si>
  <si>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</si>
  <si>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</si>
  <si>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</si>
  <si>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</si>
  <si>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</si>
  <si>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</si>
  <si>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</si>
  <si>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</si>
  <si>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</si>
  <si>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</si>
  <si>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</si>
  <si>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</si>
  <si>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</si>
  <si>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</si>
  <si>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</si>
  <si>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</si>
  <si>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</si>
  <si>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</si>
  <si>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</si>
  <si>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</si>
  <si>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</si>
  <si>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</si>
  <si>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</si>
  <si>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</si>
  <si>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</si>
  <si>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</si>
  <si>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</si>
  <si>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</si>
  <si>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</si>
  <si>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</si>
  <si>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</si>
  <si>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</si>
  <si>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</si>
  <si>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</si>
  <si>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</si>
  <si>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</si>
  <si>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</si>
  <si>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</si>
  <si>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</si>
  <si>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</si>
  <si>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</si>
  <si>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</si>
  <si>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</si>
  <si>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</si>
  <si>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</si>
  <si>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</si>
  <si>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</si>
  <si>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</si>
  <si>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</si>
  <si>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</si>
  <si>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</si>
  <si>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</si>
  <si>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</si>
  <si>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</si>
  <si>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</si>
  <si>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</si>
  <si>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</si>
  <si>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</si>
  <si>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</si>
  <si>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</si>
  <si>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</si>
  <si>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</si>
  <si>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</si>
  <si>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</si>
  <si>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</si>
  <si>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</si>
  <si>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</si>
  <si>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</si>
  <si>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</si>
  <si>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</si>
  <si>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</si>
  <si>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</si>
  <si>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</si>
  <si>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</si>
  <si>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</si>
  <si>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</si>
  <si>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</si>
  <si>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</si>
  <si>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</si>
  <si>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</si>
  <si>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</si>
  <si>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</si>
  <si>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</si>
  <si>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</si>
  <si>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</si>
  <si>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</si>
  <si>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</si>
  <si>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</si>
  <si>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</si>
  <si>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</si>
  <si>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</si>
  <si>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</si>
  <si>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</si>
  <si>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</si>
  <si>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</si>
  <si>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</si>
  <si>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</si>
  <si>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</si>
  <si>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</si>
  <si>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</si>
  <si>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</si>
  <si>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</si>
  <si>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</si>
  <si>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</si>
  <si>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</si>
  <si>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</si>
  <si>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</si>
  <si>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</si>
  <si>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</si>
  <si>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</si>
  <si>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</si>
  <si>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</si>
  <si>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</si>
  <si>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</si>
  <si>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</si>
  <si>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</si>
  <si>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</si>
  <si>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</si>
  <si>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</si>
  <si>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</si>
  <si>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</si>
  <si>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</si>
  <si>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</si>
  <si>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</si>
  <si>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</si>
  <si>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</si>
  <si>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</si>
  <si>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</si>
  <si>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</si>
  <si>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</si>
  <si>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</si>
  <si>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</si>
  <si>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</si>
  <si>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</si>
  <si>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</si>
  <si>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</si>
  <si>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</si>
  <si>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</si>
  <si>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</si>
  <si>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</si>
  <si>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</si>
  <si>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</si>
  <si>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</si>
  <si>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</si>
  <si>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</si>
  <si>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</si>
  <si>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</si>
  <si>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</si>
  <si>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</si>
  <si>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</si>
  <si>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</si>
  <si>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</si>
  <si>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</si>
  <si>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</si>
  <si>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</si>
  <si>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</si>
  <si>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</si>
  <si>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</si>
  <si>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</si>
  <si>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</si>
  <si>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</si>
  <si>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</si>
  <si>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</si>
  <si>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</si>
  <si>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</si>
  <si>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</si>
  <si>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</si>
  <si>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</si>
  <si>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</si>
  <si>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</si>
  <si>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</si>
  <si>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</si>
  <si>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</si>
  <si>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</si>
  <si>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</si>
  <si>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</si>
  <si>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</si>
  <si>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</si>
  <si>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</si>
  <si>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</si>
  <si>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</si>
  <si>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</si>
  <si>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</si>
  <si>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</si>
  <si>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</si>
  <si>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</si>
  <si>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</si>
  <si>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</si>
  <si>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</si>
  <si>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</si>
  <si>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</si>
  <si>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</si>
  <si>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</si>
  <si>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</si>
  <si>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</si>
  <si>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</si>
  <si>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</si>
  <si>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</si>
  <si>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</si>
  <si>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</si>
  <si>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</si>
  <si>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</si>
  <si>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</si>
  <si>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</si>
  <si>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</si>
  <si>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</si>
  <si>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</si>
  <si>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</si>
  <si>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</si>
  <si>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</si>
  <si>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</si>
  <si>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</si>
  <si>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</si>
  <si>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</si>
  <si>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</si>
  <si>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</si>
  <si>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</si>
  <si>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</si>
  <si>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</si>
  <si>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</si>
  <si>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</si>
  <si>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</si>
  <si>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</si>
  <si>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</si>
  <si>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</si>
  <si>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</si>
  <si>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</si>
  <si>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</si>
  <si>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</si>
  <si>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</si>
  <si>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</si>
  <si>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</si>
  <si>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</si>
  <si>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</si>
  <si>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</si>
  <si>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</si>
  <si>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</si>
  <si>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</si>
  <si>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</si>
  <si>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</si>
  <si>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</si>
  <si>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</si>
  <si>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</si>
  <si>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</si>
  <si>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</si>
  <si>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</si>
  <si>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</si>
  <si>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</si>
  <si>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</si>
  <si>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</si>
  <si>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</si>
  <si>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</si>
  <si>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</si>
  <si>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</si>
  <si>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</si>
  <si>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</si>
  <si>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</si>
  <si>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</si>
  <si>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</si>
  <si>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</si>
  <si>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</si>
  <si>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</si>
  <si>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</si>
  <si>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</si>
  <si>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</si>
  <si>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</si>
  <si>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</si>
  <si>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</si>
  <si>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</si>
  <si>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</si>
  <si>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</si>
  <si>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</si>
  <si>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</si>
  <si>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</si>
  <si>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</si>
  <si>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</si>
  <si>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</si>
  <si>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</si>
  <si>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</si>
  <si>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</si>
  <si>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</si>
  <si>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</si>
  <si>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</si>
  <si>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</si>
  <si>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</si>
  <si>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</si>
  <si>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</si>
  <si>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</si>
  <si>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</si>
  <si>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</si>
  <si>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</si>
  <si>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</si>
  <si>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</si>
  <si>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</si>
  <si>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</si>
  <si>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</si>
  <si>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</si>
  <si>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</si>
  <si>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</si>
  <si>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</si>
  <si>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</si>
  <si>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</si>
  <si>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</si>
  <si>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</si>
  <si>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</si>
  <si>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</si>
  <si>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</si>
  <si>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</si>
  <si>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</si>
  <si>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</si>
  <si>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</si>
  <si>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</si>
  <si>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</si>
  <si>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</si>
  <si>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</si>
  <si>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</si>
  <si>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</si>
  <si>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</si>
  <si>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</si>
  <si>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</si>
  <si>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</si>
  <si>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</si>
  <si>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</si>
  <si>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</si>
  <si>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</si>
  <si>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</si>
  <si>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</si>
  <si>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</si>
  <si>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</si>
  <si>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</si>
  <si>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</si>
  <si>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</si>
  <si>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</si>
  <si>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</si>
  <si>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</si>
  <si>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</si>
  <si>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</si>
  <si>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</si>
  <si>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</si>
  <si>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</si>
  <si>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</si>
  <si>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</si>
  <si>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</si>
  <si>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</si>
  <si>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</si>
  <si>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</si>
  <si>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</si>
  <si>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</si>
  <si>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</si>
  <si>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</si>
  <si>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</si>
  <si>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</si>
  <si>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</si>
  <si>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</si>
  <si>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</si>
  <si>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</si>
  <si>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</si>
  <si>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</si>
  <si>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</si>
  <si>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</si>
  <si>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</si>
  <si>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</si>
  <si>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</si>
  <si>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</si>
  <si>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</si>
  <si>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</si>
  <si>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</si>
  <si>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</si>
  <si>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</si>
  <si>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</si>
  <si>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</si>
  <si>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</si>
  <si>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</si>
  <si>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</si>
  <si>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</si>
  <si>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</si>
  <si>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</si>
  <si>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</si>
  <si>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</si>
  <si>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</si>
  <si>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</si>
  <si>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</si>
  <si>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</si>
  <si>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</si>
  <si>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</si>
  <si>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</si>
  <si>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</si>
  <si>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</si>
  <si>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</si>
  <si>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</si>
  <si>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</si>
  <si>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</si>
  <si>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</si>
  <si>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</si>
  <si>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</si>
  <si>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</si>
  <si>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</si>
  <si>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</si>
  <si>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</si>
  <si>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</si>
  <si>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</si>
  <si>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</si>
  <si>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</si>
  <si>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</si>
  <si>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</si>
  <si>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</si>
  <si>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</si>
  <si>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</si>
  <si>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</si>
  <si>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</si>
  <si>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</si>
  <si>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</si>
  <si>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</si>
  <si>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</si>
  <si>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</si>
  <si>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</si>
  <si>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</si>
  <si>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</si>
  <si>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</si>
  <si>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</si>
  <si>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</si>
  <si>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</si>
  <si>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</si>
  <si>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</si>
  <si>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</si>
  <si>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</si>
  <si>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</si>
  <si>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</si>
  <si>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</si>
  <si>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</si>
  <si>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</si>
  <si>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</si>
  <si>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</si>
  <si>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</si>
  <si>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</si>
  <si>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</si>
  <si>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</si>
  <si>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</si>
  <si>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</si>
  <si>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</si>
  <si>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</si>
  <si>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</si>
  <si>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</si>
  <si>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</si>
  <si>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</si>
  <si>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</si>
  <si>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</si>
  <si>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</si>
  <si>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</si>
  <si>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</si>
  <si>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</si>
  <si>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</si>
  <si>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</si>
  <si>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</si>
  <si>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</si>
  <si>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</si>
  <si>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</si>
  <si>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</si>
  <si>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</si>
  <si>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</si>
  <si>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</si>
  <si>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</si>
  <si>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</si>
  <si>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</si>
  <si>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</si>
  <si>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</si>
  <si>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</si>
  <si>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</si>
  <si>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</si>
  <si>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</si>
  <si>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</si>
  <si>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</si>
  <si>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</si>
  <si>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</si>
  <si>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</si>
  <si>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</si>
  <si>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</si>
  <si>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</si>
  <si>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</si>
  <si>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</si>
  <si>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</si>
  <si>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</si>
  <si>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</si>
  <si>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</si>
  <si>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</si>
  <si>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</si>
  <si>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</si>
  <si>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</si>
  <si>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</si>
  <si>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</si>
  <si>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</si>
  <si>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</si>
  <si>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</si>
  <si>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</si>
  <si>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</si>
  <si>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</si>
  <si>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</si>
  <si>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</si>
  <si>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</si>
  <si>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</si>
  <si>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</si>
  <si>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</si>
  <si>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</si>
  <si>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</si>
  <si>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</si>
  <si>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</si>
  <si>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</si>
  <si>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</si>
  <si>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</si>
  <si>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</si>
  <si>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</si>
  <si>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</si>
  <si>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</si>
  <si>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</si>
  <si>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</si>
  <si>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</si>
  <si>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</si>
  <si>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</si>
  <si>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</si>
  <si>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</si>
  <si>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</si>
  <si>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</si>
  <si>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</si>
  <si>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</si>
  <si>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</si>
  <si>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</si>
  <si>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</si>
  <si>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</si>
  <si>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</si>
  <si>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</si>
  <si>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</si>
  <si>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</si>
  <si>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</si>
  <si>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</si>
  <si>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</si>
  <si>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</si>
  <si>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</si>
  <si>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</si>
  <si>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</si>
  <si>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</si>
  <si>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</si>
  <si>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</si>
  <si>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</si>
  <si>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</si>
  <si>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</si>
  <si>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</si>
  <si>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</si>
  <si>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</si>
  <si>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</si>
  <si>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</si>
  <si>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</si>
  <si>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</si>
  <si>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</si>
  <si>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</si>
  <si>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</si>
  <si>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</si>
  <si>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</si>
  <si>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</si>
  <si>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</si>
  <si>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</si>
  <si>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</si>
  <si>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</si>
  <si>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</si>
  <si>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</si>
  <si>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</si>
  <si>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</si>
  <si>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</si>
  <si>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</si>
  <si>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</si>
  <si>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</si>
  <si>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</si>
  <si>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</si>
  <si>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</si>
  <si>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</si>
  <si>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</si>
  <si>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</si>
  <si>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</si>
  <si>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</si>
  <si>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</si>
  <si>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</si>
  <si>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</si>
  <si>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</si>
  <si>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</si>
  <si>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</si>
  <si>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</si>
  <si>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</si>
  <si>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</si>
  <si>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</si>
  <si>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</si>
  <si>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</si>
  <si>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</si>
  <si>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</si>
  <si>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</si>
  <si>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</si>
  <si>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</si>
  <si>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</si>
  <si>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</si>
  <si>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</si>
  <si>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</si>
  <si>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</si>
  <si>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</si>
  <si>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</si>
  <si>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</si>
  <si>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</si>
  <si>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</si>
  <si>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</si>
  <si>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</si>
  <si>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</si>
  <si>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</si>
  <si>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</si>
  <si>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</si>
  <si>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</si>
  <si>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</si>
  <si>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</si>
  <si>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</si>
  <si>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</si>
  <si>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</si>
  <si>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</si>
  <si>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</si>
  <si>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</si>
  <si>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</si>
  <si>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</si>
  <si>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</si>
  <si>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</si>
  <si>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</si>
  <si>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</si>
  <si>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</si>
  <si>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</si>
  <si>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</si>
  <si>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</si>
  <si>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</si>
  <si>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</si>
  <si>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</si>
  <si>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</si>
  <si>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</si>
  <si>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</si>
  <si>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</si>
  <si>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</si>
  <si>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</si>
  <si>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</si>
  <si>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</si>
  <si>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</si>
  <si>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</si>
  <si>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</si>
  <si>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</si>
  <si>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</si>
  <si>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</si>
  <si>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</si>
  <si>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</si>
  <si>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</si>
  <si>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</si>
  <si>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</si>
  <si>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</si>
  <si>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</si>
  <si>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</si>
  <si>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</si>
  <si>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</si>
  <si>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</si>
  <si>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</si>
  <si>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</si>
  <si>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</si>
  <si>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</si>
  <si>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</si>
  <si>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</si>
  <si>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</si>
  <si>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</si>
  <si>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</si>
  <si>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</si>
  <si>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</si>
  <si>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</si>
  <si>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</si>
  <si>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</si>
  <si>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</si>
  <si>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</si>
  <si>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</si>
  <si>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</si>
  <si>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</si>
  <si>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</si>
  <si>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</si>
  <si>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</si>
  <si>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</si>
  <si>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</si>
  <si>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</si>
  <si>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</si>
  <si>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</si>
  <si>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</si>
  <si>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</si>
  <si>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</si>
  <si>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</si>
  <si>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</si>
  <si>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</si>
  <si>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</si>
  <si>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</si>
  <si>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</si>
  <si>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</si>
  <si>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</si>
  <si>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</si>
  <si>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</si>
  <si>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</si>
  <si>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</si>
  <si>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</si>
  <si>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</si>
  <si>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</si>
  <si>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</si>
  <si>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</si>
  <si>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</si>
  <si>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</si>
  <si>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</si>
  <si>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</si>
  <si>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</si>
  <si>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</si>
  <si>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</si>
  <si>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</si>
  <si>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</si>
  <si>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</si>
  <si>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</si>
  <si>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</si>
  <si>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</si>
  <si>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</si>
  <si>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</si>
  <si>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</si>
  <si>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</si>
  <si>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</si>
  <si>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</si>
  <si>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</si>
  <si>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</si>
  <si>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</si>
  <si>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</si>
  <si>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</si>
  <si>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</si>
  <si>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</si>
  <si>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</si>
  <si>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</si>
  <si>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</si>
  <si>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</si>
  <si>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</si>
  <si>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</si>
  <si>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</si>
  <si>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</si>
  <si>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</si>
  <si>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</si>
  <si>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</si>
  <si>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</si>
  <si>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</si>
  <si>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</si>
  <si>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</si>
  <si>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</si>
  <si>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</si>
  <si>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</si>
  <si>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</si>
  <si>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</si>
  <si>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</si>
  <si>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</si>
  <si>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</si>
  <si>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</si>
  <si>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</si>
  <si>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</si>
  <si>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</si>
  <si>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</si>
  <si>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</si>
  <si>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</si>
  <si>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</si>
  <si>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</si>
  <si>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</si>
  <si>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</si>
  <si>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</si>
  <si>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</si>
  <si>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</si>
  <si>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</si>
  <si>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</si>
  <si>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</si>
  <si>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</si>
  <si>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</si>
  <si>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</si>
  <si>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</si>
  <si>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</si>
  <si>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</si>
  <si>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</si>
  <si>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</si>
  <si>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</si>
  <si>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</si>
  <si>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</si>
  <si>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</si>
  <si>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</si>
  <si>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</si>
  <si>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</si>
  <si>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</si>
  <si>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</si>
  <si>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</si>
  <si>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</si>
  <si>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</si>
  <si>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</si>
  <si>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</si>
  <si>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</si>
  <si>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</si>
  <si>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</si>
  <si>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</si>
  <si>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</si>
  <si>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</si>
  <si>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</si>
  <si>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</si>
  <si>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</si>
  <si>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</si>
  <si>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</si>
  <si>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</si>
  <si>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</si>
  <si>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</si>
  <si>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</si>
  <si>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</si>
  <si>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</si>
  <si>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</si>
  <si>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</si>
  <si>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</si>
  <si>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</si>
  <si>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</si>
  <si>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</si>
  <si>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</si>
  <si>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</si>
  <si>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</si>
  <si>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</si>
  <si>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</si>
  <si>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</si>
  <si>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</si>
  <si>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</si>
  <si>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</si>
  <si>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</si>
  <si>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</si>
  <si>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</si>
  <si>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</si>
  <si>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</si>
  <si>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</si>
  <si>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</si>
  <si>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</si>
  <si>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</si>
  <si>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</si>
  <si>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</si>
  <si>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</si>
  <si>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</si>
  <si>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</si>
  <si>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</si>
  <si>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</si>
  <si>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</si>
  <si>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</si>
  <si>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</si>
  <si>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</si>
  <si>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</si>
  <si>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</si>
  <si>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</si>
  <si>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</si>
  <si>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</si>
  <si>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</si>
  <si>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</si>
  <si>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</si>
  <si>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</si>
  <si>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</si>
  <si>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</si>
  <si>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</si>
  <si>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</si>
  <si>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</si>
  <si>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</si>
  <si>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</si>
  <si>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</si>
  <si>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</si>
  <si>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</si>
  <si>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</si>
  <si>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</si>
  <si>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</si>
  <si>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</si>
  <si>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</si>
  <si>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</si>
  <si>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</si>
  <si>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</si>
  <si>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</si>
  <si>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</si>
  <si>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</si>
  <si>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</si>
  <si>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</si>
  <si>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</si>
  <si>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</si>
  <si>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</si>
  <si>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</si>
  <si>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</si>
  <si>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</si>
  <si>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</si>
  <si>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</si>
  <si>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</si>
  <si>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</si>
  <si>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</si>
  <si>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</si>
  <si>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</si>
  <si>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</si>
  <si>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</si>
  <si>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</si>
  <si>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</si>
  <si>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</si>
  <si>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</si>
  <si>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</si>
  <si>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</si>
  <si>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</si>
  <si>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</si>
  <si>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</si>
  <si>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</si>
  <si>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</si>
  <si>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</si>
  <si>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</si>
  <si>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</si>
  <si>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</si>
  <si>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</si>
  <si>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</si>
  <si>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</si>
  <si>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</si>
  <si>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</si>
  <si>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</si>
  <si>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</si>
  <si>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</si>
  <si>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</si>
  <si>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</si>
  <si>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</si>
  <si>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</si>
  <si>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</si>
  <si>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</si>
  <si>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</si>
  <si>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</si>
  <si>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</si>
  <si>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</si>
  <si>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</si>
  <si>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</si>
  <si>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</si>
  <si>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</si>
  <si>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</si>
  <si>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</si>
  <si>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</si>
  <si>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</si>
  <si>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</si>
  <si>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</si>
  <si>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</si>
  <si>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</si>
  <si>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</si>
  <si>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</si>
  <si>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</si>
  <si>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</si>
  <si>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</si>
  <si>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</si>
  <si>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</si>
  <si>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</si>
  <si>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</si>
  <si>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</si>
  <si>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</si>
  <si>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</si>
  <si>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</si>
  <si>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</si>
  <si>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</si>
  <si>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</si>
  <si>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</si>
  <si>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</si>
  <si>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</si>
  <si>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</si>
  <si>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</si>
  <si>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</si>
  <si>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</si>
  <si>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</si>
  <si>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</si>
  <si>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</si>
  <si>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</si>
  <si>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</si>
  <si>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</si>
  <si>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</si>
  <si>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</si>
  <si>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</si>
  <si>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</si>
  <si>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</si>
  <si>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</si>
  <si>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</si>
  <si>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</si>
  <si>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</si>
  <si>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</si>
  <si>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</si>
  <si>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</si>
  <si>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</si>
  <si>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</si>
  <si>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</si>
  <si>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</si>
  <si>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</si>
  <si>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</si>
  <si>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</si>
  <si>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</si>
  <si>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</si>
  <si>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</si>
  <si>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</si>
  <si>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</si>
  <si>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</si>
  <si>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</si>
  <si>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</si>
  <si>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</si>
  <si>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</si>
  <si>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</si>
  <si>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</si>
  <si>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</si>
  <si>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</si>
  <si>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</si>
  <si>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</si>
  <si>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</si>
  <si>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</si>
  <si>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</si>
  <si>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</si>
  <si>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</si>
  <si>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</si>
  <si>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</si>
  <si>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</si>
  <si>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</si>
  <si>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</si>
  <si>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</si>
  <si>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</si>
  <si>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</si>
  <si>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</si>
  <si>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</si>
  <si>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</si>
  <si>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</si>
  <si>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</si>
  <si>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</si>
  <si>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</si>
  <si>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</si>
  <si>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</si>
  <si>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</si>
  <si>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</si>
  <si>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</si>
  <si>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</si>
  <si>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</si>
  <si>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</si>
  <si>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</si>
  <si>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</si>
  <si>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</si>
  <si>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</si>
  <si>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</si>
  <si>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</si>
  <si>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</si>
  <si>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</si>
  <si>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</si>
  <si>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</si>
  <si>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</si>
  <si>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</si>
  <si>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</si>
  <si>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</si>
  <si>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</si>
  <si>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</si>
  <si>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</si>
  <si>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</si>
  <si>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</si>
  <si>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</si>
  <si>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</si>
  <si>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</si>
  <si>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</si>
  <si>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</si>
  <si>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</si>
  <si>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</si>
  <si>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</si>
  <si>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</si>
  <si>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</si>
  <si>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</si>
  <si>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</si>
  <si>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</si>
  <si>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</si>
  <si>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</si>
  <si>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</si>
  <si>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</si>
  <si>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</si>
  <si>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</si>
  <si>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</si>
  <si>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</si>
  <si>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</si>
  <si>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</si>
  <si>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</si>
  <si>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</si>
  <si>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</si>
  <si>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</si>
  <si>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</si>
  <si>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</si>
  <si>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</si>
  <si>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</si>
  <si>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</si>
  <si>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</si>
  <si>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</si>
  <si>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</si>
  <si>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</si>
  <si>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</si>
  <si>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</si>
  <si>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</si>
  <si>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</si>
  <si>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</si>
  <si>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</si>
  <si>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</si>
  <si>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</si>
  <si>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</si>
  <si>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</si>
  <si>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</si>
  <si>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</si>
  <si>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</si>
  <si>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</si>
  <si>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</si>
  <si>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</si>
  <si>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</si>
  <si>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</si>
  <si>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</si>
  <si>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</si>
  <si>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</si>
  <si>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</si>
  <si>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</si>
  <si>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</si>
  <si>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</si>
  <si>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</si>
  <si>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</si>
  <si>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</si>
  <si>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</si>
  <si>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</si>
  <si>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</si>
  <si>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</si>
  <si>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</si>
  <si>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</si>
  <si>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</si>
  <si>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</si>
  <si>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</si>
  <si>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</si>
  <si>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</si>
  <si>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</si>
  <si>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</si>
  <si>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</si>
  <si>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</si>
  <si>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</si>
  <si>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</si>
  <si>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</si>
  <si>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</si>
  <si>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</si>
  <si>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</si>
  <si>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</si>
  <si>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</si>
  <si>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</si>
  <si>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</si>
  <si>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</si>
  <si>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</si>
  <si>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</si>
  <si>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</si>
  <si>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</si>
  <si>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</si>
  <si>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</si>
  <si>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</si>
  <si>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</si>
  <si>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</si>
  <si>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</si>
  <si>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</si>
  <si>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</si>
  <si>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</si>
  <si>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</si>
  <si>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</si>
  <si>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</si>
  <si>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</si>
  <si>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</si>
  <si>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</si>
  <si>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</si>
  <si>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</si>
  <si>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</si>
  <si>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</si>
  <si>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</si>
  <si>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</si>
  <si>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</si>
  <si>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</si>
  <si>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</si>
  <si>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</si>
  <si>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</si>
  <si>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</si>
  <si>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</si>
  <si>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</si>
  <si>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</si>
  <si>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</si>
  <si>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</si>
  <si>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</si>
  <si>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</si>
  <si>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</si>
  <si>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</si>
  <si>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</si>
  <si>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</si>
  <si>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</si>
  <si>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</si>
  <si>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</si>
  <si>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</si>
  <si>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</si>
  <si>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</si>
  <si>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</si>
  <si>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</si>
  <si>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</si>
  <si>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</si>
  <si>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</si>
  <si>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</si>
  <si>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</si>
  <si>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</si>
  <si>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</si>
  <si>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</si>
  <si>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</si>
  <si>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</si>
  <si>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</si>
  <si>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</si>
  <si>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</si>
  <si>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</si>
  <si>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</si>
  <si>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</si>
  <si>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</si>
  <si>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</si>
  <si>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</si>
  <si>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</si>
  <si>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</si>
  <si>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</si>
  <si>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</si>
  <si>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</si>
  <si>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</si>
  <si>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</si>
  <si>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</si>
  <si>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</si>
  <si>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</si>
  <si>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</si>
  <si>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</si>
  <si>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</si>
  <si>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</si>
  <si>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</si>
  <si>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</si>
  <si>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</si>
  <si>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</si>
  <si>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</si>
  <si>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</si>
  <si>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</si>
  <si>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</si>
  <si>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</si>
  <si>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</si>
  <si>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</si>
  <si>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</si>
  <si>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</si>
  <si>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</si>
  <si>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</si>
  <si>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</si>
  <si>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</si>
  <si>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</si>
  <si>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</si>
  <si>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</si>
  <si>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</si>
  <si>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</si>
  <si>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</si>
  <si>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</si>
  <si>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</si>
  <si>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</si>
  <si>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</si>
  <si>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</si>
  <si>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</si>
  <si>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</si>
  <si>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</si>
  <si>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</si>
  <si>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</si>
  <si>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</si>
  <si>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</si>
  <si>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</si>
  <si>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</si>
  <si>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</si>
  <si>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</si>
  <si>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</si>
  <si>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</si>
  <si>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</si>
  <si>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</si>
  <si>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</si>
  <si>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</si>
  <si>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</si>
  <si>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</si>
  <si>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</si>
  <si>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</si>
  <si>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</si>
  <si>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</si>
  <si>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</si>
  <si>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</si>
  <si>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</si>
  <si>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</si>
  <si>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</si>
  <si>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</si>
  <si>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</si>
  <si>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</si>
  <si>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</si>
  <si>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</si>
  <si>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</si>
  <si>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</si>
  <si>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</si>
  <si>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</si>
  <si>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</si>
  <si>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</si>
  <si>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</si>
  <si>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</si>
  <si>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</si>
  <si>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</si>
  <si>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</si>
  <si>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</si>
  <si>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</si>
  <si>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</si>
  <si>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</si>
  <si>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</si>
  <si>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</si>
  <si>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</si>
  <si>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</si>
  <si>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</si>
  <si>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</si>
  <si>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</si>
  <si>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</si>
  <si>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</si>
  <si>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</si>
  <si>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</si>
  <si>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</si>
  <si>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</si>
  <si>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</si>
  <si>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</si>
  <si>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</si>
  <si>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</si>
  <si>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</si>
  <si>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</si>
  <si>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</si>
  <si>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</si>
  <si>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</si>
  <si>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</si>
  <si>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</si>
  <si>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</si>
  <si>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</si>
  <si>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</si>
  <si>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</si>
  <si>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</si>
  <si>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</si>
  <si>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</si>
  <si>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</si>
  <si>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</si>
  <si>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</si>
  <si>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</si>
  <si>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</si>
  <si>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</si>
  <si>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</si>
  <si>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</si>
  <si>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</si>
  <si>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</si>
  <si>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</si>
  <si>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</si>
  <si>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</si>
  <si>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</si>
  <si>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</si>
  <si>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</si>
  <si>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</si>
  <si>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</si>
  <si>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</si>
  <si>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</si>
  <si>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</si>
  <si>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</si>
  <si>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</si>
  <si>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</si>
  <si>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</si>
  <si>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</si>
  <si>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</si>
  <si>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</si>
  <si>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</si>
  <si>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</si>
  <si>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</si>
  <si>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</si>
  <si>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</si>
  <si>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</si>
  <si>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</si>
  <si>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</si>
  <si>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</si>
  <si>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</si>
  <si>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</si>
  <si>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</si>
  <si>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</si>
  <si>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</si>
  <si>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</si>
  <si>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</si>
  <si>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</si>
  <si>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</si>
  <si>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</si>
  <si>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</si>
  <si>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</si>
  <si>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</si>
  <si>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</si>
  <si>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</si>
  <si>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</si>
  <si>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</si>
  <si>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</si>
  <si>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</si>
  <si>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</si>
  <si>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</si>
  <si>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</si>
  <si>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</si>
  <si>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</si>
  <si>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</si>
  <si>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</si>
  <si>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</si>
  <si>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</si>
  <si>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</si>
  <si>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</si>
  <si>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</si>
  <si>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</si>
  <si>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</si>
  <si>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</si>
  <si>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</si>
  <si>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</si>
  <si>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</si>
  <si>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</si>
  <si>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</si>
  <si>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</si>
  <si>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</si>
  <si>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</si>
  <si>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</si>
  <si>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</si>
  <si>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</si>
  <si>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</si>
  <si>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</si>
  <si>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</si>
  <si>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</si>
  <si>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</si>
  <si>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</si>
  <si>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</si>
  <si>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</si>
  <si>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</si>
  <si>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</si>
  <si>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</si>
  <si>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</si>
  <si>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</si>
  <si>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</si>
  <si>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</si>
  <si>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</si>
  <si>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</si>
  <si>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</si>
  <si>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</si>
  <si>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</si>
  <si>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</si>
  <si>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</si>
  <si>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</si>
  <si>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</si>
  <si>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</si>
  <si>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</si>
  <si>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</si>
  <si>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</si>
  <si>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</si>
  <si>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</si>
  <si>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</si>
  <si>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</si>
  <si>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</si>
  <si>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</si>
  <si>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</si>
  <si>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</si>
  <si>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</si>
  <si>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</si>
  <si>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</si>
  <si>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</si>
  <si>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</si>
  <si>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</si>
  <si>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</si>
  <si>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</si>
  <si>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</si>
  <si>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</si>
  <si>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</si>
  <si>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</si>
  <si>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</si>
  <si>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</si>
  <si>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</si>
  <si>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</si>
  <si>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</si>
  <si>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</si>
  <si>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</si>
  <si>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</si>
  <si>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</si>
  <si>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</si>
  <si>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</si>
  <si>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</si>
  <si>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</si>
  <si>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</si>
  <si>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</si>
  <si>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</si>
  <si>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</si>
  <si>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</si>
  <si>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</si>
  <si>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</si>
  <si>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</si>
  <si>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</si>
  <si>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</si>
  <si>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</si>
  <si>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</si>
  <si>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</si>
  <si>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</si>
  <si>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</si>
  <si>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</si>
  <si>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</si>
  <si>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</si>
  <si>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</si>
  <si>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</si>
  <si>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</si>
  <si>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</si>
  <si>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</si>
  <si>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</si>
  <si>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</si>
  <si>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</si>
  <si>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</si>
  <si>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</si>
  <si>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</si>
  <si>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</si>
  <si>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</si>
  <si>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</si>
  <si>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</si>
  <si>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</si>
  <si>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</si>
  <si>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</si>
  <si>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</si>
  <si>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</si>
  <si>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</si>
  <si>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</si>
  <si>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</si>
  <si>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</si>
  <si>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</si>
  <si>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</si>
  <si>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</si>
  <si>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</si>
  <si>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</si>
  <si>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</si>
  <si>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</si>
  <si>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</si>
  <si>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</si>
  <si>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</si>
  <si>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</si>
  <si>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</si>
  <si>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</si>
  <si>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</si>
  <si>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</si>
  <si>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</si>
  <si>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</si>
  <si>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</si>
  <si>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</si>
  <si>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</si>
  <si>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</si>
  <si>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</si>
  <si>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</si>
  <si>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</si>
  <si>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</si>
  <si>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</si>
  <si>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</si>
  <si>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</si>
  <si>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</si>
  <si>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</si>
  <si>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</si>
  <si>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</si>
  <si>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</si>
  <si>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</si>
  <si>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</si>
  <si>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</si>
  <si>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</si>
  <si>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</si>
  <si>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</si>
  <si>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</si>
  <si>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</si>
  <si>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</si>
  <si>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</si>
  <si>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</si>
  <si>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</si>
  <si>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</si>
  <si>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</si>
  <si>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</si>
  <si>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</si>
  <si>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</si>
  <si>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</si>
  <si>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</si>
  <si>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</si>
  <si>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</si>
  <si>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</si>
  <si>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</si>
  <si>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</si>
  <si>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</si>
  <si>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</si>
  <si>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</si>
  <si>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</si>
  <si>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</si>
  <si>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</si>
  <si>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</si>
  <si>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</si>
  <si>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</si>
  <si>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</si>
  <si>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</si>
  <si>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</si>
  <si>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</si>
  <si>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</si>
  <si>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</si>
  <si>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</si>
  <si>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</si>
  <si>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</si>
  <si>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</si>
  <si>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</si>
  <si>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</si>
  <si>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</si>
  <si>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</si>
  <si>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</si>
  <si>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</si>
  <si>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</si>
  <si>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</si>
  <si>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</si>
  <si>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</si>
  <si>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</si>
  <si>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</si>
  <si>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</si>
  <si>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</si>
  <si>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</si>
  <si>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</si>
  <si>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</si>
  <si>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</si>
  <si>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</si>
  <si>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</si>
  <si>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</si>
  <si>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</si>
  <si>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</si>
  <si>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</si>
  <si>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</si>
  <si>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</si>
  <si>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</si>
  <si>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</si>
  <si>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</si>
  <si>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</si>
  <si>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</si>
  <si>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</si>
  <si>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</si>
  <si>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</si>
  <si>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</si>
  <si>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</si>
  <si>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</si>
  <si>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</si>
  <si>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</si>
  <si>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</si>
  <si>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</si>
  <si>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</si>
  <si>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</si>
  <si>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</si>
  <si>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</si>
  <si>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</si>
  <si>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</si>
  <si>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</si>
  <si>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</si>
  <si>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</si>
  <si>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</si>
  <si>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</si>
  <si>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</si>
  <si>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</si>
  <si>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</si>
  <si>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</si>
  <si>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</si>
  <si>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</si>
  <si>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</si>
  <si>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</si>
  <si>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</si>
  <si>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</si>
  <si>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</si>
  <si>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</si>
  <si>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</si>
  <si>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</si>
  <si>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</si>
  <si>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</si>
  <si>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</si>
  <si>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</si>
  <si>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</si>
  <si>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</si>
  <si>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</si>
  <si>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</si>
  <si>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</si>
  <si>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</si>
  <si>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</si>
  <si>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</si>
  <si>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</si>
  <si>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</si>
  <si>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</si>
  <si>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</si>
  <si>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</si>
  <si>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</si>
  <si>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</si>
  <si>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</si>
  <si>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</si>
  <si>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</si>
  <si>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</si>
  <si>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</si>
  <si>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</si>
  <si>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</si>
  <si>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</si>
  <si>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</si>
  <si>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</si>
  <si>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</si>
  <si>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</si>
  <si>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</si>
  <si>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</si>
  <si>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</si>
  <si>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</si>
  <si>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</si>
  <si>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</si>
  <si>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</si>
  <si>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</si>
  <si>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</si>
  <si>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</si>
  <si>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</si>
  <si>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</si>
  <si>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</si>
  <si>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</si>
  <si>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</si>
  <si>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</si>
  <si>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</si>
  <si>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</si>
  <si>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</si>
  <si>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</si>
  <si>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</si>
  <si>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</si>
  <si>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</si>
  <si>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</si>
  <si>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</si>
  <si>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</si>
  <si>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</si>
  <si>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</si>
  <si>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</si>
  <si>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</si>
  <si>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</si>
  <si>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</si>
  <si>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</si>
  <si>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</si>
  <si>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</si>
  <si>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</si>
  <si>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</si>
  <si>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</si>
  <si>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</si>
  <si>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</si>
  <si>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</si>
  <si>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</si>
  <si>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</si>
  <si>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</si>
  <si>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</si>
  <si>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</si>
  <si>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</si>
  <si>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</si>
  <si>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</si>
  <si>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</si>
  <si>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</si>
  <si>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</si>
  <si>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</si>
  <si>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</si>
  <si>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</si>
  <si>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</si>
  <si>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</si>
  <si>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</si>
  <si>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</si>
  <si>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</si>
  <si>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</si>
  <si>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</si>
  <si>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</si>
  <si>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</si>
  <si>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</si>
  <si>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</si>
  <si>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</si>
  <si>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</si>
  <si>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</si>
  <si>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</si>
  <si>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</si>
  <si>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</si>
  <si>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</si>
  <si>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</si>
  <si>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</si>
  <si>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</si>
  <si>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</si>
  <si>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</si>
  <si>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</si>
  <si>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</si>
  <si>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</si>
  <si>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</si>
  <si>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</si>
  <si>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</si>
  <si>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</si>
  <si>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</si>
  <si>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</si>
  <si>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</si>
  <si>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</si>
  <si>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</si>
  <si>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</si>
  <si>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</si>
  <si>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</si>
  <si>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</si>
  <si>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</si>
  <si>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</si>
  <si>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</si>
  <si>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</si>
  <si>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</si>
  <si>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</si>
  <si>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</si>
  <si>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</si>
  <si>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</si>
  <si>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</si>
  <si>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</si>
  <si>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</si>
  <si>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</si>
  <si>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</si>
  <si>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</si>
  <si>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</si>
  <si>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</si>
  <si>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</si>
  <si>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</si>
  <si>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</si>
  <si>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</si>
  <si>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</si>
  <si>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</si>
  <si>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</si>
  <si>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</si>
  <si>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</si>
  <si>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</si>
  <si>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</si>
  <si>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</si>
  <si>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</si>
  <si>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</si>
  <si>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</si>
  <si>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</si>
  <si>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</si>
  <si>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</si>
  <si>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</si>
  <si>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</si>
  <si>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</si>
  <si>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</si>
  <si>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</si>
  <si>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</si>
  <si>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</si>
  <si>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</si>
  <si>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</si>
  <si>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</si>
  <si>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</si>
  <si>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</si>
  <si>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</si>
  <si>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</si>
  <si>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</si>
  <si>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</si>
  <si>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</si>
  <si>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</si>
  <si>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</si>
  <si>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</si>
  <si>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</si>
  <si>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</si>
  <si>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</si>
  <si>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</si>
  <si>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</si>
  <si>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</si>
  <si>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</si>
  <si>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</si>
  <si>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</si>
  <si>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</si>
  <si>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</si>
  <si>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</si>
  <si>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</si>
  <si>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</si>
  <si>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</si>
  <si>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</si>
  <si>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</si>
  <si>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</si>
  <si>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</si>
  <si>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</si>
  <si>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</si>
  <si>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</si>
  <si>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</si>
  <si>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</si>
  <si>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</si>
  <si>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</si>
  <si>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</si>
  <si>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</si>
  <si>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</si>
  <si>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</si>
  <si>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</si>
  <si>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</si>
  <si>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</si>
  <si>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</si>
  <si>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</si>
  <si>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</si>
  <si>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</si>
  <si>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</si>
  <si>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</si>
  <si>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</si>
  <si>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</si>
  <si>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</si>
  <si>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</si>
  <si>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</si>
  <si>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</si>
  <si>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</si>
  <si>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</si>
  <si>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</si>
  <si>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</si>
  <si>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</si>
  <si>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</si>
  <si>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</si>
  <si>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</si>
  <si>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</si>
  <si>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</si>
  <si>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</si>
  <si>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</si>
  <si>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</si>
  <si>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</si>
  <si>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</si>
  <si>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</si>
  <si>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</si>
  <si>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</si>
  <si>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</si>
  <si>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</si>
  <si>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</si>
  <si>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</si>
  <si>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</si>
  <si>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</si>
  <si>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</si>
  <si>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</si>
  <si>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</si>
  <si>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</si>
  <si>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</si>
  <si>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</si>
  <si>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</si>
  <si>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</si>
  <si>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</si>
  <si>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</si>
  <si>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</si>
  <si>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</si>
  <si>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</si>
  <si>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</si>
  <si>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</si>
  <si>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</si>
  <si>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</si>
  <si>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</si>
  <si>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</si>
  <si>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</si>
  <si>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</si>
  <si>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</si>
  <si>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</si>
  <si>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</si>
  <si>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</si>
  <si>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</si>
  <si>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</si>
  <si>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</si>
  <si>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</si>
  <si>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</si>
  <si>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</si>
  <si>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</si>
  <si>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</si>
  <si>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</si>
  <si>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</si>
  <si>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</si>
  <si>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</si>
  <si>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</si>
  <si>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</si>
  <si>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</si>
  <si>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</si>
  <si>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</si>
  <si>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</si>
  <si>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</si>
  <si>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</si>
  <si>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</si>
  <si>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</si>
  <si>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</si>
  <si>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</si>
  <si>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</si>
  <si>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</si>
  <si>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</si>
  <si>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</si>
  <si>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</si>
  <si>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</si>
  <si>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</si>
  <si>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</si>
  <si>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</si>
  <si>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</si>
  <si>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</si>
  <si>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</si>
  <si>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</si>
  <si>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</si>
  <si>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</si>
  <si>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</si>
  <si>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</si>
  <si>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</si>
  <si>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</si>
  <si>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</si>
  <si>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</si>
  <si>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</si>
  <si>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</si>
  <si>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</si>
  <si>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</si>
  <si>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</si>
  <si>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</si>
  <si>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</si>
  <si>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</si>
  <si>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</si>
  <si>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</si>
  <si>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</si>
  <si>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</si>
  <si>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</si>
  <si>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</si>
  <si>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</si>
  <si>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</si>
  <si>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</si>
  <si>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</si>
  <si>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</si>
  <si>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</si>
  <si>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</si>
  <si>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</si>
  <si>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</si>
  <si>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</si>
  <si>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</si>
  <si>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</si>
  <si>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</si>
  <si>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</si>
  <si>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</si>
  <si>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</si>
  <si>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</si>
  <si>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</si>
  <si>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</si>
  <si>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</si>
  <si>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</si>
  <si>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</si>
  <si>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</si>
  <si>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</si>
  <si>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</si>
  <si>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</si>
  <si>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</si>
  <si>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</si>
  <si>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</si>
  <si>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</si>
  <si>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</si>
  <si>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</si>
  <si>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</si>
  <si>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</si>
  <si>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</si>
  <si>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</si>
  <si>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</si>
  <si>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</si>
  <si>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</si>
  <si>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</si>
  <si>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</si>
  <si>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</si>
  <si>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</si>
  <si>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</si>
  <si>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</si>
  <si>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</si>
  <si>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</si>
  <si>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</si>
  <si>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</si>
  <si>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</si>
  <si>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</si>
  <si>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</si>
  <si>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</si>
  <si>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</si>
  <si>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</si>
  <si>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</si>
  <si>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</si>
  <si>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</si>
  <si>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</si>
  <si>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</si>
  <si>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</si>
  <si>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</si>
  <si>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</si>
  <si>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</si>
  <si>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</si>
  <si>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</si>
  <si>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</si>
  <si>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</si>
  <si>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</si>
  <si>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</si>
  <si>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</si>
  <si>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</si>
  <si>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</si>
  <si>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</si>
  <si>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</si>
  <si>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</si>
  <si>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</si>
  <si>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</si>
  <si>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</si>
  <si>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</si>
  <si>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</si>
  <si>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</si>
  <si>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</si>
  <si>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</si>
  <si>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</si>
  <si>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</si>
  <si>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</si>
  <si>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</si>
  <si>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</si>
  <si>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</si>
  <si>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</si>
  <si>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</si>
  <si>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</si>
  <si>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</si>
  <si>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</si>
  <si>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</si>
  <si>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</si>
  <si>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</si>
  <si>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</si>
  <si>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</si>
  <si>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</si>
  <si>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</si>
  <si>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</si>
  <si>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</si>
  <si>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</si>
  <si>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</si>
  <si>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</si>
  <si>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</si>
  <si>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</si>
  <si>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</si>
  <si>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</si>
  <si>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</si>
  <si>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</si>
  <si>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</si>
  <si>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</si>
  <si>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</si>
  <si>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</si>
  <si>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</si>
  <si>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</si>
  <si>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</si>
  <si>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</si>
  <si>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</si>
  <si>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</si>
  <si>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</si>
  <si>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</si>
  <si>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</si>
  <si>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</si>
  <si>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</si>
  <si>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</si>
  <si>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</si>
  <si>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</si>
  <si>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</si>
  <si>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</si>
  <si>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</si>
  <si>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</si>
  <si>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</si>
  <si>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</si>
  <si>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</si>
  <si>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</si>
  <si>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</si>
  <si>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</si>
  <si>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</si>
  <si>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</si>
  <si>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</si>
  <si>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</si>
  <si>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</si>
  <si>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</si>
  <si>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</si>
  <si>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</si>
  <si>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</si>
  <si>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</si>
  <si>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</si>
  <si>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</si>
  <si>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</si>
  <si>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</si>
  <si>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</si>
  <si>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</si>
  <si>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</si>
  <si>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</si>
  <si>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</si>
  <si>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</si>
  <si>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</si>
  <si>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</si>
  <si>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</si>
  <si>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</si>
  <si>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</si>
  <si>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</si>
  <si>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</si>
  <si>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</si>
  <si>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</si>
  <si>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</si>
  <si>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</si>
  <si>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</si>
  <si>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</si>
  <si>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</si>
  <si>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</si>
  <si>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</si>
  <si>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</si>
  <si>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</si>
  <si>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</si>
  <si>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</si>
  <si>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</si>
  <si>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</si>
  <si>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</si>
  <si>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</si>
  <si>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</si>
  <si>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</si>
  <si>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</si>
  <si>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</si>
  <si>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</si>
  <si>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</si>
  <si>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</si>
  <si>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</si>
  <si>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</si>
  <si>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</si>
  <si>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</si>
  <si>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</si>
  <si>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</si>
  <si>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</si>
  <si>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</si>
  <si>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</si>
  <si>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</si>
  <si>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</si>
  <si>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</si>
  <si>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</si>
  <si>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</si>
  <si>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</si>
  <si>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</si>
  <si>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</si>
  <si>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</si>
  <si>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</si>
  <si>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</si>
  <si>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</si>
  <si>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</si>
  <si>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</si>
  <si>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</si>
  <si>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</si>
  <si>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</si>
  <si>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</si>
  <si>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</si>
  <si>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</si>
  <si>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</si>
  <si>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</si>
  <si>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</si>
  <si>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</si>
  <si>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</si>
  <si>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</si>
  <si>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</si>
  <si>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</si>
  <si>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</si>
  <si>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</si>
  <si>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</si>
  <si>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</si>
  <si>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</si>
  <si>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</si>
  <si>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</si>
  <si>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</si>
  <si>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</si>
  <si>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</si>
  <si>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</si>
  <si>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</si>
  <si>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</si>
  <si>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</si>
  <si>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</si>
  <si>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</si>
  <si>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</si>
  <si>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</si>
  <si>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</si>
  <si>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</si>
  <si>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</si>
  <si>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</si>
  <si>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</si>
  <si>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</si>
  <si>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</si>
  <si>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</si>
  <si>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</si>
  <si>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</si>
  <si>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</si>
  <si>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</si>
  <si>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</si>
  <si>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</si>
  <si>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</si>
  <si>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</si>
  <si>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</si>
  <si>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</si>
  <si>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</si>
  <si>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</si>
  <si>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</si>
  <si>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</si>
  <si>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</si>
  <si>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</si>
  <si>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</si>
  <si>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</si>
  <si>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</si>
  <si>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</si>
  <si>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</si>
  <si>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</si>
  <si>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</si>
  <si>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</si>
  <si>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</si>
  <si>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</si>
  <si>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</si>
  <si>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</si>
  <si>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</si>
  <si>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</si>
  <si>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</si>
  <si>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</si>
  <si>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</si>
  <si>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</si>
  <si>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</si>
  <si>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</si>
  <si>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</si>
  <si>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</si>
  <si>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</si>
  <si>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</si>
  <si>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</si>
  <si>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</si>
  <si>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</si>
  <si>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</si>
  <si>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</si>
  <si>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</si>
  <si>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</si>
  <si>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</si>
  <si>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</si>
  <si>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</si>
  <si>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</si>
  <si>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</si>
  <si>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</si>
  <si>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</si>
  <si>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</si>
  <si>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</si>
  <si>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</si>
  <si>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</si>
  <si>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</si>
  <si>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</si>
  <si>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</si>
  <si>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</si>
  <si>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</si>
  <si>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</si>
  <si>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</si>
  <si>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</si>
  <si>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</si>
  <si>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</si>
  <si>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</si>
  <si>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</si>
  <si>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</si>
  <si>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</si>
  <si>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</si>
  <si>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</si>
  <si>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</si>
  <si>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</si>
  <si>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</si>
  <si>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</si>
  <si>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</si>
  <si>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</si>
  <si>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</si>
  <si>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</si>
  <si>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</si>
  <si>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</si>
  <si>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</si>
  <si>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</si>
  <si>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</si>
  <si>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</si>
  <si>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</si>
  <si>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</si>
  <si>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</si>
  <si>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</si>
  <si>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</si>
  <si>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</si>
  <si>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</si>
  <si>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</si>
  <si>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</si>
  <si>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</si>
  <si>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</si>
  <si>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</si>
  <si>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</si>
  <si>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</si>
  <si>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</si>
  <si>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</si>
  <si>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</si>
  <si>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</si>
  <si>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</si>
  <si>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</si>
  <si>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</si>
  <si>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</si>
  <si>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</si>
  <si>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</si>
  <si>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</si>
  <si>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</si>
  <si>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</si>
  <si>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</si>
  <si>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</si>
  <si>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</si>
  <si>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</si>
  <si>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</si>
  <si>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</si>
  <si>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</si>
  <si>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</si>
  <si>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</si>
  <si>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</si>
  <si>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</si>
  <si>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</si>
  <si>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</si>
  <si>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</si>
  <si>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</si>
  <si>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</si>
  <si>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</si>
  <si>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</si>
  <si>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</si>
  <si>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</si>
  <si>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</si>
  <si>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</si>
  <si>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</si>
  <si>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</si>
  <si>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</si>
  <si>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</si>
  <si>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</si>
  <si>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</si>
  <si>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</si>
  <si>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</si>
  <si>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</si>
  <si>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</si>
  <si>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</si>
  <si>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</si>
  <si>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</si>
  <si>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</si>
  <si>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</si>
  <si>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</si>
  <si>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</si>
  <si>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</si>
  <si>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</si>
  <si>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</si>
  <si>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</si>
  <si>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</si>
  <si>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</si>
  <si>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</si>
  <si>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</si>
  <si>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</si>
  <si>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</si>
  <si>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</si>
  <si>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</si>
  <si>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</si>
  <si>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</si>
  <si>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</si>
  <si>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</si>
  <si>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</si>
  <si>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</si>
  <si>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</si>
  <si>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</si>
  <si>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</si>
  <si>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</si>
  <si>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</si>
  <si>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</si>
  <si>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</si>
  <si>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</si>
  <si>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</si>
  <si>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</si>
  <si>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</si>
  <si>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</si>
  <si>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</si>
  <si>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</si>
  <si>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</si>
  <si>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</si>
  <si>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</si>
  <si>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</si>
  <si>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</si>
  <si>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</si>
  <si>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</si>
  <si>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</si>
  <si>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</si>
  <si>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</si>
  <si>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</si>
  <si>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</si>
  <si>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</si>
  <si>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</si>
  <si>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</si>
  <si>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</si>
  <si>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</si>
  <si>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</si>
  <si>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</si>
  <si>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</si>
  <si>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</si>
  <si>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</si>
  <si>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</si>
  <si>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</si>
  <si>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</si>
  <si>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</si>
  <si>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</si>
  <si>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</si>
  <si>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</si>
  <si>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</si>
  <si>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</si>
  <si>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</si>
  <si>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</si>
  <si>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</si>
  <si>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</si>
  <si>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</si>
  <si>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</si>
  <si>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</si>
  <si>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</si>
  <si>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</si>
  <si>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</si>
  <si>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</si>
  <si>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</si>
  <si>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</si>
  <si>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</si>
  <si>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</si>
  <si>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</si>
  <si>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</si>
  <si>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</si>
  <si>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</si>
  <si>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</si>
  <si>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</si>
  <si>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</si>
  <si>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</si>
  <si>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</si>
  <si>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</si>
  <si>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</si>
  <si>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</si>
  <si>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</si>
  <si>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</si>
  <si>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</si>
  <si>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</si>
  <si>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</si>
  <si>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</si>
  <si>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</si>
  <si>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</si>
  <si>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</si>
  <si>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</si>
  <si>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</si>
  <si>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</si>
  <si>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</si>
  <si>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</si>
  <si>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</si>
  <si>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</si>
  <si>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</si>
  <si>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</si>
  <si>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</si>
  <si>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</si>
  <si>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</si>
  <si>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</si>
  <si>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</si>
  <si>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</si>
  <si>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</si>
  <si>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</si>
  <si>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</si>
  <si>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</si>
  <si>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</si>
  <si>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</si>
  <si>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</si>
  <si>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</si>
  <si>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</si>
  <si>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</si>
  <si>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</si>
  <si>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</si>
  <si>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</si>
  <si>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</si>
  <si>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</si>
  <si>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</si>
  <si>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</si>
  <si>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</si>
  <si>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</si>
  <si>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</si>
  <si>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</si>
  <si>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</si>
  <si>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</si>
  <si>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</si>
  <si>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</si>
  <si>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</si>
  <si>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</si>
  <si>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</si>
  <si>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</si>
  <si>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</si>
  <si>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</si>
  <si>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</si>
  <si>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</si>
  <si>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</si>
  <si>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</si>
  <si>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</si>
  <si>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</si>
  <si>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</si>
  <si>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</si>
  <si>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</si>
  <si>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</si>
  <si>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</si>
  <si>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</si>
  <si>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</si>
  <si>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</si>
  <si>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</si>
  <si>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</si>
  <si>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</si>
  <si>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</si>
  <si>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</si>
  <si>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</si>
  <si>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</si>
  <si>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</si>
  <si>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</si>
  <si>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</si>
  <si>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</si>
  <si>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</si>
  <si>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</si>
  <si>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</si>
  <si>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</si>
  <si>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</si>
  <si>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</si>
  <si>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</si>
  <si>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</si>
  <si>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</si>
  <si>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</si>
  <si>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</si>
  <si>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</si>
  <si>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</si>
  <si>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</si>
  <si>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</si>
  <si>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</si>
  <si>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</si>
  <si>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</si>
  <si>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</si>
  <si>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</si>
  <si>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</si>
  <si>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</si>
  <si>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</si>
  <si>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</si>
  <si>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</si>
  <si>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</si>
  <si>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</si>
  <si>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</si>
  <si>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</si>
  <si>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</si>
  <si>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</si>
  <si>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</si>
  <si>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</si>
  <si>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</si>
  <si>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</si>
  <si>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</si>
  <si>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</si>
  <si>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</si>
  <si>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</si>
  <si>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</si>
  <si>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</si>
  <si>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</si>
  <si>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</si>
  <si>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</si>
  <si>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</si>
  <si>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</si>
  <si>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</si>
  <si>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</si>
  <si>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</si>
  <si>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</si>
  <si>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</si>
  <si>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</si>
  <si>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</si>
  <si>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</si>
  <si>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</si>
  <si>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</si>
  <si>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</si>
  <si>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</si>
  <si>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</si>
  <si>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</si>
  <si>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</si>
  <si>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</si>
  <si>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</si>
  <si>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</si>
  <si>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</si>
  <si>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</si>
  <si>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</si>
  <si>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</si>
  <si>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</si>
  <si>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</si>
  <si>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</si>
  <si>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</si>
  <si>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</si>
  <si>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</si>
  <si>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</si>
  <si>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</si>
  <si>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</si>
  <si>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</si>
  <si>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</si>
  <si>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</si>
  <si>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</si>
  <si>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</si>
  <si>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</si>
  <si>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</si>
  <si>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</si>
  <si>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</si>
  <si>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</si>
  <si>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</si>
  <si>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</si>
  <si>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</si>
  <si>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</si>
  <si>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</si>
  <si>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</si>
  <si>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</si>
  <si>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</si>
  <si>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</si>
  <si>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</si>
  <si>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</si>
  <si>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</si>
  <si>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</si>
  <si>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</si>
  <si>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</si>
  <si>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</si>
  <si>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</si>
  <si>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</si>
  <si>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</si>
  <si>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</si>
  <si>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</si>
  <si>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</si>
  <si>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</si>
  <si>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</si>
  <si>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</si>
  <si>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</si>
  <si>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</si>
  <si>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</si>
  <si>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</si>
  <si>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</si>
  <si>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</si>
  <si>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</si>
  <si>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</si>
  <si>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</si>
  <si>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</si>
  <si>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</si>
  <si>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</si>
  <si>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</si>
  <si>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</si>
  <si>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</si>
  <si>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</si>
  <si>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</si>
  <si>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</si>
  <si>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</si>
  <si>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</si>
  <si>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</si>
  <si>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</si>
  <si>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</si>
  <si>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</si>
  <si>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</si>
  <si>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</si>
  <si>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</si>
  <si>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</si>
  <si>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</si>
  <si>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</si>
  <si>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</si>
  <si>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</si>
  <si>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</si>
  <si>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</si>
  <si>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</si>
  <si>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</si>
  <si>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</si>
  <si>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</si>
  <si>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</si>
  <si>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</si>
  <si>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</si>
  <si>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</si>
  <si>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</si>
  <si>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</si>
  <si>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</si>
  <si>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</si>
  <si>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</si>
  <si>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</si>
  <si>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</si>
  <si>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</si>
  <si>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</si>
  <si>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</si>
  <si>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</si>
  <si>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</si>
  <si>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</si>
  <si>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</si>
  <si>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</si>
  <si>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</si>
  <si>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</si>
  <si>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</si>
  <si>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</si>
  <si>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</si>
  <si>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</si>
  <si>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</si>
  <si>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</si>
  <si>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</si>
  <si>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</si>
  <si>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</si>
  <si>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</si>
  <si>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</si>
  <si>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</si>
  <si>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</si>
  <si>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</si>
  <si>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</si>
  <si>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</si>
  <si>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</si>
  <si>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</si>
  <si>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</si>
  <si>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</si>
  <si>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</si>
  <si>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</si>
  <si>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</si>
  <si>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</si>
  <si>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</si>
  <si>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</si>
  <si>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</si>
  <si>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</si>
  <si>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</si>
  <si>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</si>
  <si>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</si>
  <si>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</si>
  <si>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</si>
  <si>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</si>
  <si>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</si>
  <si>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</si>
  <si>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</si>
  <si>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</si>
  <si>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</si>
  <si>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</si>
  <si>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</si>
  <si>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</si>
  <si>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</si>
  <si>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</si>
  <si>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</si>
  <si>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</si>
  <si>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</si>
  <si>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</si>
  <si>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</si>
  <si>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</si>
  <si>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</si>
  <si>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</si>
  <si>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</si>
  <si>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</si>
  <si>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</si>
  <si>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</si>
  <si>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</si>
  <si>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</si>
  <si>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</si>
  <si>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</si>
  <si>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</si>
  <si>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</si>
  <si>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</si>
  <si>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</si>
  <si>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</si>
  <si>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</si>
  <si>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</si>
  <si>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</si>
  <si>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</si>
  <si>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</si>
  <si>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</si>
  <si>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</si>
  <si>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</si>
  <si>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</si>
  <si>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</si>
  <si>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</si>
  <si>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</si>
  <si>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</si>
  <si>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</si>
  <si>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</si>
  <si>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</si>
  <si>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</si>
  <si>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</si>
  <si>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</si>
  <si>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</si>
  <si>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</si>
  <si>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</si>
  <si>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</si>
  <si>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</si>
  <si>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</si>
  <si>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</si>
  <si>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</si>
  <si>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</si>
  <si>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</si>
  <si>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</si>
  <si>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</si>
  <si>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</si>
  <si>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</si>
  <si>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</si>
  <si>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</si>
  <si>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</si>
  <si>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</si>
  <si>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</si>
  <si>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</si>
  <si>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</si>
  <si>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</si>
  <si>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</si>
  <si>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</si>
  <si>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</si>
  <si>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</si>
  <si>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</si>
  <si>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</si>
  <si>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</si>
  <si>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</si>
  <si>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</si>
  <si>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</si>
  <si>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</si>
  <si>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</si>
  <si>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</si>
  <si>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</si>
  <si>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</si>
  <si>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</si>
  <si>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</si>
  <si>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</si>
  <si>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</si>
  <si>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</si>
  <si>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</si>
  <si>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</si>
  <si>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</si>
  <si>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</si>
  <si>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</si>
  <si>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</si>
  <si>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</si>
  <si>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</si>
  <si>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</si>
  <si>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</si>
  <si>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</si>
  <si>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</si>
  <si>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</si>
  <si>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</si>
  <si>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</si>
  <si>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</si>
  <si>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</si>
  <si>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</si>
  <si>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</si>
  <si>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</si>
  <si>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</si>
  <si>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</si>
  <si>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</si>
  <si>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</si>
  <si>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</si>
  <si>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</si>
  <si>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</si>
  <si>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</si>
  <si>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</si>
  <si>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</si>
  <si>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</si>
  <si>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</si>
  <si>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</si>
  <si>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</si>
  <si>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</si>
  <si>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</si>
  <si>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</si>
  <si>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</si>
  <si>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</si>
  <si>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</si>
  <si>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</si>
  <si>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</si>
  <si>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</si>
  <si>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</si>
  <si>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</si>
  <si>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</si>
  <si>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</si>
  <si>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</si>
  <si>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</si>
  <si>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</si>
  <si>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</si>
  <si>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</si>
  <si>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</si>
  <si>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</si>
  <si>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</si>
  <si>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</si>
  <si>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</si>
  <si>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</si>
  <si>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</si>
  <si>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</si>
  <si>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</si>
  <si>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</si>
  <si>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</si>
  <si>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</si>
  <si>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</si>
  <si>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</si>
  <si>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</si>
  <si>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</si>
  <si>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</si>
  <si>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</si>
  <si>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</si>
  <si>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</si>
  <si>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</si>
  <si>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</si>
  <si>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</si>
  <si>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</si>
  <si>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</si>
  <si>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</si>
  <si>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</si>
  <si>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</si>
  <si>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</si>
  <si>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</si>
  <si>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</si>
  <si>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</si>
  <si>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</si>
  <si>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</si>
  <si>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</si>
  <si>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</si>
  <si>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</si>
  <si>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</si>
  <si>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</si>
  <si>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</si>
  <si>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</si>
  <si>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</si>
  <si>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</si>
  <si>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</si>
  <si>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</si>
  <si>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</si>
  <si>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</si>
  <si>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</si>
  <si>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</si>
  <si>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</si>
  <si>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</si>
  <si>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</si>
  <si>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</si>
  <si>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</si>
  <si>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</si>
  <si>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</si>
  <si>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</si>
  <si>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</si>
  <si>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</si>
  <si>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</si>
  <si>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</si>
  <si>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</si>
  <si>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</si>
  <si>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</si>
  <si>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</si>
  <si>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</si>
  <si>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</si>
  <si>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</si>
  <si>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</si>
  <si>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</si>
  <si>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</si>
  <si>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</si>
  <si>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</si>
  <si>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</si>
  <si>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</si>
  <si>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</si>
  <si>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</si>
  <si>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</si>
  <si>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</si>
  <si>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</si>
  <si>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</si>
  <si>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</si>
  <si>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</si>
  <si>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</si>
  <si>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</si>
  <si>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</si>
  <si>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</si>
  <si>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</si>
  <si>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</si>
  <si>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</si>
  <si>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</si>
  <si>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</si>
  <si>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</si>
  <si>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</si>
  <si>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</si>
  <si>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</si>
  <si>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</si>
  <si>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</si>
  <si>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</si>
  <si>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</si>
  <si>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</si>
  <si>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</si>
  <si>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</si>
  <si>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</si>
  <si>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</si>
  <si>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</si>
  <si>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</si>
  <si>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</si>
  <si>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</si>
  <si>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</si>
  <si>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</si>
  <si>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</si>
  <si>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</si>
  <si>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</si>
  <si>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</si>
  <si>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</si>
  <si>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</si>
  <si>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</si>
  <si>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</si>
  <si>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</si>
  <si>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</si>
  <si>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</si>
  <si>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</si>
  <si>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</si>
  <si>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</si>
  <si>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</si>
  <si>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</si>
  <si>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</si>
  <si>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</si>
  <si>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</si>
  <si>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</si>
  <si>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</si>
  <si>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</si>
  <si>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</si>
  <si>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</si>
  <si>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</si>
  <si>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</si>
  <si>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</si>
  <si>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</si>
  <si>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</si>
  <si>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</si>
  <si>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</si>
  <si>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</si>
  <si>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</si>
  <si>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</si>
  <si>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</si>
  <si>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</si>
  <si>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</si>
  <si>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</si>
  <si>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</si>
  <si>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</si>
  <si>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</si>
  <si>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</si>
  <si>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</si>
  <si>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</si>
  <si>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</si>
  <si>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</si>
  <si>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</si>
  <si>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</si>
  <si>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</si>
  <si>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</si>
  <si>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</si>
  <si>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</si>
  <si>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</si>
  <si>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</si>
  <si>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</si>
  <si>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</si>
  <si>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</si>
  <si>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</si>
  <si>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</si>
  <si>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</si>
  <si>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</si>
  <si>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</si>
  <si>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</si>
  <si>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</si>
  <si>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</si>
  <si>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</si>
  <si>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</si>
  <si>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</si>
  <si>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</si>
  <si>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</si>
  <si>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</si>
  <si>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</si>
  <si>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</si>
  <si>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</si>
  <si>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</si>
  <si>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</si>
  <si>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</si>
  <si>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</si>
  <si>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</si>
  <si>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</si>
  <si>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</si>
  <si>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</si>
  <si>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</si>
  <si>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</si>
  <si>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</si>
  <si>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</si>
  <si>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</si>
  <si>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</si>
  <si>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</si>
  <si>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</si>
  <si>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</si>
  <si>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</si>
  <si>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</si>
  <si>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</si>
  <si>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</si>
  <si>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</si>
  <si>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</si>
  <si>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</si>
  <si>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</si>
  <si>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</si>
  <si>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</si>
  <si>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</si>
  <si>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</si>
  <si>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</si>
  <si>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</si>
  <si>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</si>
  <si>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</si>
  <si>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</si>
  <si>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</si>
  <si>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</si>
  <si>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</si>
  <si>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</si>
  <si>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</si>
  <si>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</si>
  <si>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</si>
  <si>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</si>
  <si>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</si>
  <si>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</si>
  <si>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</si>
  <si>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</si>
  <si>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</si>
  <si>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</si>
  <si>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</si>
  <si>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</si>
  <si>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</si>
  <si>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</si>
  <si>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</si>
  <si>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</si>
  <si>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</si>
  <si>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</si>
  <si>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</si>
  <si>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</si>
  <si>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</si>
  <si>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</si>
  <si>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</si>
  <si>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</si>
  <si>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</si>
  <si>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</si>
  <si>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</si>
  <si>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</si>
  <si>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</si>
  <si>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</si>
  <si>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</si>
  <si>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</si>
  <si>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</si>
  <si>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</si>
  <si>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</si>
  <si>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</si>
  <si>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</si>
  <si>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</si>
  <si>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</si>
  <si>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</si>
  <si>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</si>
  <si>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</si>
  <si>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</si>
  <si>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</si>
  <si>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</si>
  <si>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</si>
  <si>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</si>
  <si>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</si>
  <si>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</si>
  <si>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</si>
  <si>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</si>
  <si>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</si>
  <si>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</si>
  <si>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</si>
  <si>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</si>
  <si>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</si>
  <si>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</si>
  <si>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</si>
  <si>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</si>
  <si>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</si>
  <si>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</si>
  <si>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</si>
  <si>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</si>
  <si>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</si>
  <si>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</si>
  <si>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</si>
  <si>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</si>
  <si>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</si>
  <si>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</si>
  <si>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</si>
  <si>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</si>
  <si>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</si>
  <si>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</si>
  <si>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</si>
  <si>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</si>
  <si>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</si>
  <si>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</si>
  <si>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</si>
  <si>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</si>
  <si>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</si>
  <si>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</si>
  <si>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</si>
  <si>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</si>
  <si>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</si>
  <si>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</si>
  <si>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</si>
  <si>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</si>
  <si>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</si>
  <si>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</si>
  <si>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</si>
  <si>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</si>
  <si>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</si>
  <si>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</si>
  <si>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</si>
  <si>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</si>
  <si>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</si>
  <si>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</si>
  <si>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</si>
  <si>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</si>
  <si>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</si>
  <si>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</si>
  <si>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</si>
  <si>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</si>
  <si>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</si>
  <si>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</si>
  <si>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</si>
  <si>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</si>
  <si>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</si>
  <si>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</si>
  <si>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</si>
  <si>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</si>
  <si>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</si>
  <si>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</si>
  <si>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</si>
  <si>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</si>
  <si>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</si>
  <si>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</si>
  <si>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</si>
  <si>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</si>
  <si>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</si>
  <si>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</si>
  <si>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</si>
  <si>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</si>
  <si>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</si>
  <si>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</si>
  <si>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</si>
  <si>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</si>
  <si>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</si>
  <si>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</si>
  <si>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</si>
  <si>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</si>
  <si>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</si>
  <si>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</si>
  <si>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</si>
  <si>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</si>
  <si>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</si>
  <si>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</si>
  <si>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</si>
  <si>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</si>
  <si>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</si>
  <si>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</si>
  <si>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</si>
  <si>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</si>
  <si>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</si>
  <si>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</si>
  <si>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</si>
  <si>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</si>
  <si>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</si>
  <si>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</si>
  <si>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</si>
  <si>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</si>
  <si>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</si>
  <si>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</si>
  <si>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</si>
  <si>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</si>
  <si>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</si>
  <si>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</si>
  <si>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</si>
  <si>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</si>
  <si>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</si>
  <si>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</si>
  <si>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</si>
  <si>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</si>
  <si>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</si>
  <si>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</si>
  <si>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</si>
  <si>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</si>
  <si>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</si>
  <si>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</si>
  <si>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</si>
  <si>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</si>
  <si>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</si>
  <si>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</si>
  <si>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</si>
  <si>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</si>
  <si>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</si>
  <si>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</si>
  <si>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</si>
  <si>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</si>
  <si>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</si>
  <si>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</si>
  <si>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</si>
  <si>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</si>
  <si>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</si>
  <si>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</si>
  <si>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</si>
  <si>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</si>
  <si>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</si>
  <si>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</si>
  <si>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</si>
  <si>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</si>
  <si>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</si>
  <si>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</si>
  <si>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</si>
  <si>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</si>
  <si>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</si>
  <si>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</si>
  <si>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</si>
  <si>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</si>
  <si>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</si>
  <si>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</si>
  <si>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</si>
  <si>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</si>
  <si>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</si>
  <si>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</si>
  <si>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</si>
  <si>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</si>
  <si>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</si>
  <si>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</si>
  <si>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</si>
  <si>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</si>
  <si>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</si>
  <si>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</si>
  <si>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</si>
  <si>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</si>
  <si>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</si>
  <si>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</si>
  <si>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</si>
  <si>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</si>
  <si>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</si>
  <si>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</si>
  <si>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</si>
  <si>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</si>
  <si>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</si>
  <si>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</si>
  <si>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</si>
  <si>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</si>
  <si>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</si>
  <si>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</si>
  <si>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</si>
  <si>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</si>
  <si>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</si>
  <si>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</si>
  <si>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</si>
  <si>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</si>
  <si>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</si>
  <si>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</si>
  <si>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</si>
  <si>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</si>
  <si>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</si>
  <si>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</si>
  <si>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</si>
  <si>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</si>
  <si>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</si>
  <si>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</si>
  <si>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</si>
  <si>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</si>
  <si>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</si>
  <si>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</si>
  <si>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</si>
  <si>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</si>
  <si>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</si>
  <si>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</si>
  <si>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</si>
  <si>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</si>
  <si>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</si>
  <si>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</si>
  <si>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</si>
  <si>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</si>
  <si>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</si>
  <si>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</si>
  <si>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</si>
  <si>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</si>
  <si>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</si>
  <si>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</si>
  <si>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</si>
  <si>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</si>
  <si>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</si>
  <si>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</si>
  <si>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</si>
  <si>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</si>
  <si>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</si>
  <si>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</si>
  <si>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</si>
  <si>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</si>
  <si>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</si>
  <si>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</si>
  <si>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</si>
  <si>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</si>
  <si>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</si>
  <si>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</si>
  <si>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</si>
  <si>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</si>
  <si>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</si>
  <si>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</si>
  <si>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</si>
  <si>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</si>
  <si>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</si>
  <si>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</si>
  <si>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</si>
  <si>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</si>
  <si>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</si>
  <si>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</si>
  <si>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</si>
  <si>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</si>
  <si>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</si>
  <si>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</si>
  <si>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</si>
  <si>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</si>
  <si>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</si>
  <si>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</si>
  <si>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</si>
  <si>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</si>
  <si>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</si>
  <si>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</si>
  <si>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</si>
  <si>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</si>
  <si>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</si>
  <si>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</si>
  <si>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</si>
  <si>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</si>
  <si>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</si>
  <si>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</si>
  <si>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</si>
  <si>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</si>
  <si>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</si>
  <si>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</si>
  <si>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PCM-20251021-00001939</t>
  </si>
  <si>
    <t>EM team on the way need 60 Min</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</si>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</sst>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5" totalsRowShown="0" headerRowDxfId="48" dataDxfId="47" headerRowBorderDxfId="45" tableBorderDxfId="46" totalsRowBorderDxfId="44">
  <autoFilter ref="A1:L2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288.76404131944582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8.2690527777740499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45951.712467129626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45951.712467129626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45951.712467129626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45951.712467129626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45951.712467129626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45951.712467129626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45951.712467129626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45951.712467129626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45951.712467129626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45951.712467129626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45951.712467129626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45951.712467129626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45951.712467129626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45951.712467129626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45951.712467129626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45951.712467129626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45951.712467129626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45951.712467245372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45951.712467245372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45951.712467245372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45951.712467245372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45951.712467245372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45951.712467245372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45951.712467245372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45951.712467245372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45951.712467245372</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45951.712467245372</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45951.712467129626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45951.712467129626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45951.712467129626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45951.712467129626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45951.712467129626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45951.712467129626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45951.712467129626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45951.712467129626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45951.712467129626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45951.712467129626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45951.712467129626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45951.712467129626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45951.712467129626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45951.712467129626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45951.712467129626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45951.712467129626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45951.712467129626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45951.712467129626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45951.712467129626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45951.712467129626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45951.712467129626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45951.712467129626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45951.712467129626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45951.712467129626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45951.712467129626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45951.712467129626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45951.712467129626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45951.712467129626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45951.712467129626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45951.712467129626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45951.712467129626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45951.712467129626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45951.712467129626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45951.712467129626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45951.712467129626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45951.712467129626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45951.712467129626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45951.712467129626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45951.712467129626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45951.712467129626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45951.712467129626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45951.712467129626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45951.712467129626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45951.712467129626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45951.712467129626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45951.712467129626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45951.712467129626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45951.712467129626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45951.712467129626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45951.712467129626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45951.712467129626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45951.712467129626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45951.712467129626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45951.712467129626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45951.712467129626</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45951.712467129626</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44104864-28E0-4CA4-9127-2FA8B04279F2}"/>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144.98538391204056</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126.71262928241049</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7.2166917824069969</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45951.712467245372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45951.712467245372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45951.712467245372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45951.712467245372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45951.712467245372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45951.712467245372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45951.712467245372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45951.712467245372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45951.712467245372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45951.712467245372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45951.712467245372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45951.712467245372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45951.712467245372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45951.712467245372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45951.712467245372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45951.712467245372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45951.712467245372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45951.712467245372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45951.712467245372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45951.712467245372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45951.712467245372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45951.712467245372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45951.712467245372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45951.712467245372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45951.712467245372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45951.712467245372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45951.712467245372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45951.712467245372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45951.712467245372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45951.712467245372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45951.712467245372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45951.712467245372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45951.712467245372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45951.712467245372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45951.712467245372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45951.712467245372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45951.712467245372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45951.712467245372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45951.712467245372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45951.712467245372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45951.712467245372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45951.712467245372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45951.712467245372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45951.712467245372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45951.712467245372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45951.712467245372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45951.712467245372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45951.712467245372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45951.712467245372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45951.712467245372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45951.712467245372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45951.712467245372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45951.712467245372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45951.712467245372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45951.712467245372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45951.712467245372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45951.712467245372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45951.712467245372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45951.712467245372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45951.712467245372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45951.712467245372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45951.712467245372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45951.712467245372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45951.712467245372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45951.712467245372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45951.712467245372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45951.712467245372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45951.712467245372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45951.712467245372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45951.712467245372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45951.712467245372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45951.712467245372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45951.712467245372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45951.712467245372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45951.712467245372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45951.712467245372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45951.712467245372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45951.712467245372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45951.712467245372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45951.712467245372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45951.712467245372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45951.712467245372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45951.712467245372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45951.712467245372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45951.712467245372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45951.712467245372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45951.712467245372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45951.712467245372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45951.712467245372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45951.712467245372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45951.712467245372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45951.712467245372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45951.712467245372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45951.712467245372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45951.712467245372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45951.712467245372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45951.712467245372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45951.712467245372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45951.712467245372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45951.712467245372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45951.712467245372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45951.712467245372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45951.712467245372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45951.712467245372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45951.712467245372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45951.712467245372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45951.712467245372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45951.712467245372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45951.712467245372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45951.712467245372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45951.712467245372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45951.712467245372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45951.712467245372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45951.712467245372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45951.712467245372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45951.712467245372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45951.712467245372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45951.712467245372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45951.712467245372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45951.712467245372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45951.712467245372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45951.712467245372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45951.712467245372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45951.712467245372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45951.712467245372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45951.712467245372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45951.712467245372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45951.712467245372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45951.712467245372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45951.712467245372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45951.712467245372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45951.712467245372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45951.712467245372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45951.712467245372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45951.712467245372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45951.712467245372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45951.712467245372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45951.712467245372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45951.712467245372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45951.712467245372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45951.712467245372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45951.712467245372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45951.712467245372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45951.712467245372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45951.712467245372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45951.712467245372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45951.712467245372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45951.712467245372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45951.712467245372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45951.712467245372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45951.712467245372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45951.712467245372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45951.712467245372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45951.712467245372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45951.712467245372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45951.712467245372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45951.712467245372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45951.712467245372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45951.712467245372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45951.712467245372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45951.712467245372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45951.712467245372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45951.712467245372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45951.712467245372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45951.712467245372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45951.712467245372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45951.712467245372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45951.712467245372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45951.712467245372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45951.712467245372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45951.712467245372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45951.712467245372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45951.712467245372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45951.712467245372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45951.712467245372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45951.712467245372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45951.712467245372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45951.712467245372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45951.712467245372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45951.712467245372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45951.712467245372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45951.712467245372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45951.712467245372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45951.712467245372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45951.712467245372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45951.712467245372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45951.712467245372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45951.712467245372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45951.712467245372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45951.712467245372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45951.712467245372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45951.712467245372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45951.712467245372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45951.712467245372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45951.712467245372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45951.712467245372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45951.712467245372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45951.712467245372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45951.712467245372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45951.712467245372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45951.712467245372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45951.712467245372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45951.712467245372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45951.712467245372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45951.712467245372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45951.712467245372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45951.712467245372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45951.712467245372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45951.712467245372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45951.712467245372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45951.712467245372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45951.712467245372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45951.712467245372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45951.712467245372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45951.712467245372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45951.712467245372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45951.712467245372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45951.712467245372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45951.712467245372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45951.712467245372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45951.712467245372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45951.712467245372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45951.712467245372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45951.712467245372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45951.712467245372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45951.712467245372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45951.712467245372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45951.712467245372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45951.712467245372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45951.712467245372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45951.712467245372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45951.712467245372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45951.712467245372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45951.712467245372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45951.712467245372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45951.712467245372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45951.712467245372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45951.712467245372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45951.712467245372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45951.712467245372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45951.712467245372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45951.712467245372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45951.712467245372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45951.712467245372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45951.712467245372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45951.712467245372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45951.712467245372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45951.712467245372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45951.712467245372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45951.712467245372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45951.712467245372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45951.712467245372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45951.712467245372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45951.712467245372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45951.712467245372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45951.712467245372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45951.712467245372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45951.712467245372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45951.712467245372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45951.712467245372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45951.712467245372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45951.712467245372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45951.712467245372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45951.712467245372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45951.712467245372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45951.712467245372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45951.712467245372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45951.712467245372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45951.712467245372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45951.712467245372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45951.712467245372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45951.712467245372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45951.712467245372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45951.712467245372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45951.712467245372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45951.712467245372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45951.712467245372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45951.712467245372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45951.712467245372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45951.712467245372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45951.712467245372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45951.712467245372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45951.712467245372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45951.712467245372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45951.712467245372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45951.712467245372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45951.712467245372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45951.712467245372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45951.712467245372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45951.712467245372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45951.712467245372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45951.712467245372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45951.712467245372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45951.712467245372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45951.712467245372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45951.712467245372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45951.712467245372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45951.712467245372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45951.712467245372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45951.712467245372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45951.712467245372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45951.712467245372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45951.712467245372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45951.712467245372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45951.712467245372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45951.712467245372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45951.712467245372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45951.712467245372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45951.712467245372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45951.712467245372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45951.712467245372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45951.712467245372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45951.712467245372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45951.712467245372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45951.712467245372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45951.712467245372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45951.712467245372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45951.712467245372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45951.712467245372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45951.712467245372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45951.712467245372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45951.712467245372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45951.712467245372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45951.712467245372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45951.712467245372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45951.712467245372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45951.712467245372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45951.712467245372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45951.712467245372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45951.712467245372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45951.712467245372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45951.712467245372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45951.712467245372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45951.712467245372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45951.712467245372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45951.712467245372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45951.712467245372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45951.712467245372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45951.712467245372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45951.712467245372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45951.712467245372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45951.712467245372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45951.712467245372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45951.712467245372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45951.712467245372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45951.712467245372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45951.712467245372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45951.712467245372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45951.712467245372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45951.712467245372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45951.712467245372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45951.712467245372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45951.712467245372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45951.712467245372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45951.712467245372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45951.712467245372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45951.712467245372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45951.712467245372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45951.712467245372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45951.712467245372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45951.712467245372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45951.712467245372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45951.712467245372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45951.712467245372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45951.712467245372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45951.712467245372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45951.712467245372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45951.712467245372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45951.712467245372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45951.712467245372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45951.712467245372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45951.712467245372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45951.712467245372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45951.712467245372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45951.712467245372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45951.712467245372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45951.712467245372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45951.712467245372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45951.712467245372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45951.712467245372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45951.712467245372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45951.712467245372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45951.712467245372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45951.712467245372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45951.712467245372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45951.712467245372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45951.712467245372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45951.712467245372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45951.712467245372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45951.712467245372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45951.712467245372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45951.712467245372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45951.712467245372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45951.712467245372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45951.712467245372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45951.712467245372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45951.712467245372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45951.712467245372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45951.712467245372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45951.712467245372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45951.712467245372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45951.712467245372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45951.712467245372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45951.712467245372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45951.712467245372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45951.712467245372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45951.712467245372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45951.712467245372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45951.712467245372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45951.712467245372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45951.712467245372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45951.712467245372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45951.712467245372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45951.712467245372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45951.712467245372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45951.712467245372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45951.712467245372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45951.712467245372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45951.712467245372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45951.712467245372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45951.712467245372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45951.712467245372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45951.712467245372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45951.712467245372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45951.712467245372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45951.712467245372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45951.712467245372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45951.712467245372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45951.712467245372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45951.712467245372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45951.712467245372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45951.712467245372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45951.712467245372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45951.712467245372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45951.712467245372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45951.712467245372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45951.712467245372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45951.712467245372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45951.712467245372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45951.712467245372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45951.712467245372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45951.712467245372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45951.712467245372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45951.712467245372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45951.712467245372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45951.712467245372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45951.712467245372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45951.712467245372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45951.712467245372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45951.712467245372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45951.712467245372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45951.712467245372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45951.712467245372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45951.712467245372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45951.712467245372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45951.712467245372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45951.712467245372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45951.712467245372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45951.712467245372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45951.712467245372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45951.712467245372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45951.712467245372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45951.712467245372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45951.712467245372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45951.712467245372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45951.712467245372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45951.712467245372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45951.712467245372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45951.712467245372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45951.712467245372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45951.712467245372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45951.712467245372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45951.712467245372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45951.712467245372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45951.712467245372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45951.712467245372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45951.712467245372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45951.712467245372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45951.712467245372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45951.712467245372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45951.712467245372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45951.712467245372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45951.712467245372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45951.712467245372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45951.712467245372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45951.712467245372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45951.712467245372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45951.712467245372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45951.712467245372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45951.712467245372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45951.712467245372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45951.712467245372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45951.712467245372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45951.712467245372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45951.712467245372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45951.712467245372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45951.712467245372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45951.712467245372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45951.712467245372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45951.712467245372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45951.712467245372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45951.712467245372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45951.712467245372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45951.712467245372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45951.712467245372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45951.712467245372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45951.712467245372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45951.712467245372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45951.712467245372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45951.712467245372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45951.712467245372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45951.712467245372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45951.712467245372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45951.712467245372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45951.712467245372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45951.712467245372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45951.712467245372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45951.712467245372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45951.712467245372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45951.712467245372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45951.712467245372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45951.712467245372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45951.712467245372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45951.712467245372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45951.712467245372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45951.712467245372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45951.712467245372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45951.712467245372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45951.712467245372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45951.712467245372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45951.712467245372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45951.712467245372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45951.712467245372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45951.712467245372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45951.712467245372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45951.712467245372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45951.712467245372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45951.712467245372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45951.712467245372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45951.712467245372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45951.712467245372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45951.712467245372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45951.712467245372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45951.712467245372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45951.712467245372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45951.712467245372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45951.712467245372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45951.712467245372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45951.712467245372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45951.712467245372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45951.712467245372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45951.712467245372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45951.712467245372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45951.712467245372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45951.712467245372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45951.712467245372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45951.712467245372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45951.712467245372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45951.712467245372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45951.712467245372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45951.712467245372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45951.712467245372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45951.712467245372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45951.712467245372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45951.712467245372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45951.712467245372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45951.712467245372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45951.712467245372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45951.712467245372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45951.712467245372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45951.712467245372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45951.712467245372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45951.712467245372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45951.712467245372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45951.712467245372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45951.712467245372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45951.712467245372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45951.712467245372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45951.712467245372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45951.712467245372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45951.712467245372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45951.712467245372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45951.712467245372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45951.712467245372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45951.712467245372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45951.712467245372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45951.712467245372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45951.712467245372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45951.712467245372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45951.712467245372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45951.712467245372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45951.712467245372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45951.712467245372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45951.712467245372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45951.712467245372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45951.712467245372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45951.712467245372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45951.712467245372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45951.712467245372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45951.712467245372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45951.712467245372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45951.712467245372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45951.712467245372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45951.712467245372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45951.712467245372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45951.712467245372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45951.712467245372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45951.712467245372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45951.712467245372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45951.712467245372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45951.712467245372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45951.712467245372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45951.712467245372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45951.712467245372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45951.712467245372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45951.712467245372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45951.712467245372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45951.712467245372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45951.712467245372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45951.712467245372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45951.712467245372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45951.712467245372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45951.712467245372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45951.712467245372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45951.712467245372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45951.712467245372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45951.712467245372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45951.712467245372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45951.712467245372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45951.712467245372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45951.712467245372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45951.712467245372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45951.712467245372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45951.712467245372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45951.712467245372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45951.712467245372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45951.712467245372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45951.712467245372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45951.712467245372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45951.712467245372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45951.712467245372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45951.712467245372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45951.712467245372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45951.712467245372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45951.712467245372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45951.712467245372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45951.712467245372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45951.712467245372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45951.712467245372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45951.712467245372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45951.712467245372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45951.712467245372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45951.712467245372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45951.712467245372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45951.712467245372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45951.712467245372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45951.712467245372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45951.712467245372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45951.712467245372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45951.712467245372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45951.712467245372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45951.712467245372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45951.712467245372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45951.712467245372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45951.712467245372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45951.712467245372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45951.712467245372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45951.712467245372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45951.712467245372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45951.712467245372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45951.712467245372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45951.712467245372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45951.712467245372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45951.712467245372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45951.712467245372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45951.712467245372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45951.712467245372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45951.712467245372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45951.712467245372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45951.712467245372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45951.712467245372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45951.712467245372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45951.712467245372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45951.712467245372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45951.712467245372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45951.712467245372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45951.712467245372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45951.712467245372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45951.712467245372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45951.712467245372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45951.712467245372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45951.712467245372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45951.712467245372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45951.712467245372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45951.712467245372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45951.712467245372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45951.712467245372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45951.712467245372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45951.712467245372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45951.712467245372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45951.712467245372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45951.712467245372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45951.712467245372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45951.712467245372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45951.712467245372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45951.712467245372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45951.712467245372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45951.712467245372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45951.712467245372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45951.712467245372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45951.712467245372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45951.712467245372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45951.712467245372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45951.712467245372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45951.712467245372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45951.712467245372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45951.712467245372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45951.712467245372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45951.712467245372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45951.712467245372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45951.712467245372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45951.712467245372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45951.712467245372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45951.712467245372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45951.712467245372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45951.712467245372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45951.712467245372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45951.712467245372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45951.712467245372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45951.712467245372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45951.712467245372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45951.712467245372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45951.712467245372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45951.712467245372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45951.712467245372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45951.712467245372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45951.712467245372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45951.712467245372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45951.712467245372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45951.712467245372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45951.712467245372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45951.712467245372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45951.712467245372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45951.712467245372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45951.712467245372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45951.712467245372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45951.712467245372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45951.712467245372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45951.712467245372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45951.712467245372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45951.712467245372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45951.712467245372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45951.712467245372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45951.712467245372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45951.712467245372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45951.712467245372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45951.712467245372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45951.712467245372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45951.712467245372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45951.712467245372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45951.712467245372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45951.712467245372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45951.712467245372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45951.712467245372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45951.712467245372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45951.712467245372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45951.712467245372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45951.712467245372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45951.712467245372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45951.712467245372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45951.712467245372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45951.712467245372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45951.712467245372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45951.712467245372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45951.712467245372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45951.712467245372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45951.712467245372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45951.712467245372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45951.712467245372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45951.712467245372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45951.712467245372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45951.712467245372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45951.712467245372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45951.712467245372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45951.712467245372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45951.712467245372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45951.712467245372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45951.712467245372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45951.712467245372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45951.712467245372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45951.712467245372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45951.712467245372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45951.712467245372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45951.712467245372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45951.712467245372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45951.712467245372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45951.712467245372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45951.712467245372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45951.712467245372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45951.712467245372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45951.712467245372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45951.712467245372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45951.712467245372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45951.712467245372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45951.712467245372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45951.712467245372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45951.712467245372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45951.712467245372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45951.712467245372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45951.712467245372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45951.712467245372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45951.712467245372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45951.712467245372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45951.712467245372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45951.712467245372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45951.712467245372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45951.712467245372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45951.712467245372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45951.712467245372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45951.712467245372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45951.712467245372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45951.712467245372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45951.712467245372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45951.712467245372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45951.712467245372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45951.712467245372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45951.712467245372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45951.712467245372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45951.712467245372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45951.712467245372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45951.712467245372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45951.712467245372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45951.712467245372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45951.712467245372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45951.712467245372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45951.712467245372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45951.712467245372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45951.712467245372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45951.712467245372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45951.712467245372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45951.712467245372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45951.712467245372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45951.712467245372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45951.712467245372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45951.712467245372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45951.712467245372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45951.712467245372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45951.712467245372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45951.712467245372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45951.712467245372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45951.712467245372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45951.712467245372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45951.712467245372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45951.712467245372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45951.712467245372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45951.712467245372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45951.712467245372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45951.712467245372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45951.712467245372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45951.712467245372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45951.712467245372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45951.712467245372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45951.712467245372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45951.712467245372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45951.712467245372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45951.712467245372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45951.712467245372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45951.712467245372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45951.712467245372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45951.712467245372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45951.712467245372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45951.712467245372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45951.712467245372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45951.712467245372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45951.712467245372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45951.712467245372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45951.712467245372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45951.712467245372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45951.712467245372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45951.712467245372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45951.712467245372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45951.712467245372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45951.712467245372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45951.712467245372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45951.712467245372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45951.712467245372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45951.712467245372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45951.712467245372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45951.712467245372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45951.712467245372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45951.712467245372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45951.712467245372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45951.712467245372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45951.712467245372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45951.712467245372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45951.712467245372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45951.712467245372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45951.712467245372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45951.712467245372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45951.712467245372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45951.712467245372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45951.712467245372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45951.712467245372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45951.712467245372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45951.712467245372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45951.712467245372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45951.712467245372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45951.712467245372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45951.712467245372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45951.712467245372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45951.712467245372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45951.712467245372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45951.712467245372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45951.712467245372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45951.712467245372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45951.712467245372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45951.712467245372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45951.712467245372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45951.712467245372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45951.712467245372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45951.712467245372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45951.712467245372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45951.712467245372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45951.712467245372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45951.712467245372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45951.712467245372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45951.712467245372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45951.712467245372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45951.712467245372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45951.712467245372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45951.712467245372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45951.712467245372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45951.712467245372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45951.712467245372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45951.712467245372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45951.712467245372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45951.712467245372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45951.712467245372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45951.712467245372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45951.712467245372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45951.712467245372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45951.712467245372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45951.712467245372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45951.712467245372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45951.712467245372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45951.712467245372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45951.712467245372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45951.712467245372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45951.712467245372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45951.712467245372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45951.712467245372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45951.712467245372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45951.712467245372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45951.712467245372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45951.712467245372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45951.712467245372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45951.712467245372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45951.712467245372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45951.712467245372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45951.712467245372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45951.712467245372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45951.712467245372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45951.712467245372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45951.712467245372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45951.712467245372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45951.712467245372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45951.712467245372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45951.712467245372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45951.712467245372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45951.712467245372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45951.712467245372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45951.712467245372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45951.712467245372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45951.712467245372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45951.712467245372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45951.712467245372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45951.712467245372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45951.712467245372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45951.712467245372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45951.712467245372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45951.712467245372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45951.712467245372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45951.712467245372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45951.712467245372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45951.712467245372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45951.712467245372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45951.712467245372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45951.712467245372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45951.712467245372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45951.712467245372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45951.712467245372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45951.712467245372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45951.712467245372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45951.712467245372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45951.712467245372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45951.712467245372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45951.712467245372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45951.712467245372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45951.712467245372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45951.712467245372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45951.712467245372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45951.712467245372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45951.712467245372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45951.712467245372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45951.712467245372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45951.712467245372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45951.712467245372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45951.712467245372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45951.712467245372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45951.712467245372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45951.712467245372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45951.712467245372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45951.712467245372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45951.712467245372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45951.712467245372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45951.712467245372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45951.712467245372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45951.712467245372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45951.712467245372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45951.712467245372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45951.712467245372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45951.712467245372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45951.712467245372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45951.712467245372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45951.712467245372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45951.712467245372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45951.712467245372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45951.712467245372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45951.712467245372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45951.712467245372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45951.712467245372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45951.712467245372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45951.712467245372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45951.712467245372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45951.712467245372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45951.712467245372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45951.712467245372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45951.712467245372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45951.712467245372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45951.712467245372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45951.712467245372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45951.712467245372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45951.712467245372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45951.712467245372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45951.712467245372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45951.712467245372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45951.712467245372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45951.712467245372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45951.712467245372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45951.712467245372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45951.712467245372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45951.712467245372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45951.712467245372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45951.712467245372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45951.712467245372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45951.712467245372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45951.712467245372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45951.712467245372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45951.712467245372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45951.712467245372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45951.712467245372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45951.712467245372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45951.712467245372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45951.712467245372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45951.712467245372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45951.712467245372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45951.712467245372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45951.712467245372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45951.712467245372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45951.712467245372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45951.712467245372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45951.712467245372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45951.712467245372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45951.712467245372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45951.712467245372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45951.712467245372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45951.712467245372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45951.712467245372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45951.712467245372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45951.712467245372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45951.712467245372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45951.712467245372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45951.712467245372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45951.712467245372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45951.712467245372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45951.712467245372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45951.712467245372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45951.712467245372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45951.712467245372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45951.712467245372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45951.712467245372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45951.712467245372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45951.712467245372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45951.712467245372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45951.712467245372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45951.712467245372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45951.712467245372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45951.712467245372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45951.712467245372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45951.712467245372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45951.712467245372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45951.712467245372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45951.712467245372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45951.712467245372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45951.712467245372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45951.712467245372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45951.712467245372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45951.712467245372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45951.712467245372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45951.712467245372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45951.712467245372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45951.712467245372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45951.712467245372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45951.712467245372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45951.712467245372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45951.712467245372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45951.712467245372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45951.712467245372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45951.712467245372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45951.712467245372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45951.712467245372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45951.712467245372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45951.712467245372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45951.712467245372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45951.712467245372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45951.712467245372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45951.712467245372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45951.712467245372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45951.712467245372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45951.712467245372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45951.712467245372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45951.712467245372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45951.712467245372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45951.712467245372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45951.712467245372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45951.712467245372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45951.712467245372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45951.712467245372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45951.712467245372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45951.712467245372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45951.712467245372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45951.712467245372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45951.712467245372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45951.712467245372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45951.712467245372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45951.712467245372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45951.712467245372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45951.712467245372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45951.712467245372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45951.712467245372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45951.712467245372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45951.712467245372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45951.712467245372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45951.712467245372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45951.712467245372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45951.712467245372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45951.712467245372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45951.712467245372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45951.712467245372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45951.712467245372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45951.712467245372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45951.712467245372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45951.712467245372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45951.712467245372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45951.712467245372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45951.712467245372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45951.712467245372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45951.712467245372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45951.712467245372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45951.712467245372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45951.712467245372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45951.712467245372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45951.712467245372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45951.712467245372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45951.712467245372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45951.712467245372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45951.712467245372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45951.712467245372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45951.712467245372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45951.712467245372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45951.712467245372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45951.712467245372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45951.712467245372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45951.712467245372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45951.712467245372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45951.712467245372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45951.712467245372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45951.712467245372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45951.712467245372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45951.712467245372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45951.712467245372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45951.712467245372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45951.712467245372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45951.712467245372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45951.712467245372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45951.712467245372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45951.712467245372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45951.712467245372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45951.712467245372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45951.712467245372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45951.712467245372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45951.712467245372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45951.712467245372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45951.712467245372</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5"/>
  <sheetViews>
    <sheetView tabSelected="1" workbookViewId="0">
      <selection activeCell="E4" sqref="E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248.23174965277576</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95" t="s">
        <v>27423</v>
      </c>
      <c r="E3" s="100" t="s">
        <v>38998</v>
      </c>
      <c r="F3" s="125">
        <v>45951.695011574076</v>
      </c>
      <c r="G3" s="126">
        <f ca="1">IFERROR(NOW()-F3,"")</f>
        <v>1.7455671295465436E-2</v>
      </c>
      <c r="H3" s="125">
        <v>45951.689409722225</v>
      </c>
      <c r="I3" s="121" t="str">
        <f>IFERROR(VLOOKUP(D3,DB!A:F,6,0),"")</f>
        <v>SCECO</v>
      </c>
      <c r="J3" s="121" t="str">
        <f>IFERROR(VLOOKUP(D3,DB!A:G,7,0),"")</f>
        <v>Vandalized</v>
      </c>
      <c r="K3" s="127" t="s">
        <v>39091</v>
      </c>
      <c r="L3" s="123" t="str">
        <f>IFERROR(VLOOKUP(D3,DB!A:I,9,0),"")</f>
        <v>Latis</v>
      </c>
    </row>
    <row r="4" spans="1:16" ht="15" customHeight="1">
      <c r="A4" s="121" t="s">
        <v>39092</v>
      </c>
      <c r="B4" s="121" t="str">
        <f>IFERROR(VLOOKUP(D4,DB!A:K,11,0),"")</f>
        <v>R4</v>
      </c>
      <c r="C4" s="122">
        <v>1</v>
      </c>
      <c r="D4" s="123" t="s">
        <v>25016</v>
      </c>
      <c r="E4" s="100" t="s">
        <v>38998</v>
      </c>
      <c r="F4" s="125"/>
      <c r="G4" s="126">
        <f ca="1">IFERROR(NOW()-F4,"")</f>
        <v>45951.712467245372</v>
      </c>
      <c r="H4" s="125"/>
      <c r="I4" s="121" t="str">
        <f>IFERROR(VLOOKUP(D4,DB!A:F,6,0),"")</f>
        <v>SCECO</v>
      </c>
      <c r="J4" s="121" t="str">
        <f>IFERROR(VLOOKUP(D4,DB!A:G,7,0),"")</f>
        <v>Good</v>
      </c>
      <c r="K4" s="127" t="s">
        <v>39091</v>
      </c>
      <c r="L4" s="123" t="str">
        <f>IFERROR(VLOOKUP(D4,DB!A:I,9,0),"")</f>
        <v>Latis</v>
      </c>
    </row>
    <row r="5" spans="1:16" ht="15" customHeight="1">
      <c r="A5" s="121"/>
      <c r="B5" s="121" t="str">
        <f>IFERROR(VLOOKUP(D5,DB!A:K,11,0),"")</f>
        <v/>
      </c>
      <c r="C5" s="122"/>
      <c r="D5" s="123"/>
      <c r="E5" s="100"/>
      <c r="F5" s="125"/>
      <c r="G5" s="126">
        <f ca="1">IFERROR(NOW()-F5,"")</f>
        <v>45951.712467245372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45951.712467245372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45951.712467245372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45951.712467245372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45951.712467245372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45951.712467245372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45951.712467245372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45951.712467245372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45951.712467245372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45951.712467245372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45951.712467245372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45951.712467245372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45951.712467245372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45951.712467245372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45951.712467245372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45951.712467245372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45951.712467245372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45951.712467245372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45951.712467245372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45951.712467245372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45951.712467245372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45951.712467245372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45951.712467245372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45951.712467245372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45951.712467245372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45951.712467245372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45951.712467245372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45951.712467245372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45951.712467245372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45951.712467245372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45951.712467245372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45951.712467245372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45951.712467245372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45951.712467245372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45951.712467245372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45951.712467245372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45951.712467245372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45951.712467245372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45951.712467245372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45951.712467245372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45951.712467245372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45951.712467245372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45951.712467245372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45951.712467245372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45951.712467245372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45951.712467245372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45951.712467245372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45951.712467245372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45951.712467245372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45951.712467245372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45951.712467245372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45951.712467245372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45951.712467245372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45951.712467245372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45951.712467245372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45951.712467245372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45951.712467245372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45951.712467245372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45951.712467245372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45951.712467245372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45951.712467245372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45951.712467245372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45951.712467245372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45951.712467245372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45951.712467245372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45951.712467245372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45951.712467245372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45951.712467245372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45951.712467245372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45951.712467245372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45951.712467245372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45951.712467245372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45951.712467245372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45951.712467245372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45951.712467245372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45951.712467245372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45951.712467245372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45951.712467245372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45951.712467245372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45951.712467245372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45951.712467245372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45951.712467245372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45951.712467245372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45951.712467245372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45951.712467245372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45951.712467245372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45951.712467245372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45951.712467245372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45951.712467245372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45951.712467245372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45951.712467245372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45951.712467245372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45951.712467245372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45951.712467245372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45951.712467245372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45951.712467245372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45951.712467245372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45951.712467245372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45951.712467245372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45951.712467245372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45951.712467245372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45951.712467245372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45951.712467245372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45951.712467245372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45951.712467245372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45951.712467245372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45951.712467245372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45951.712467245372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45951.712467245372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45951.712467245372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45951.712467245372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45951.712467245372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45951.712467245372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45951.712467245372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45951.712467245372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45951.712467245372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45951.712467245372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45951.712467245372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45951.712467245372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45951.712467245372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45951.712467245372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45951.712467245372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45951.712467245372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45951.712467245372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45951.712467245372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45951.712467245372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45951.712467245372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45951.712467245372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45951.712467245372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45951.712467245372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45951.712467245372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45951.712467245372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45951.712467245372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45951.712467245372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45951.712467245372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45951.712467245372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45951.712467245372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45951.712467245372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45951.712467245372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45951.712467245372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45951.712467245372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45951.712467245372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45951.712467245372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45951.712467245372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45951.712467245372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45951.712467245372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45951.712467245372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45951.712467245372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45951.712467245372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45951.712467245372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45951.712467245372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45951.712467245372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45951.712467245372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45951.712467245372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45951.712467245372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45951.712467245372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45951.712467245372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45951.712467245372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45951.712467245372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45951.712467245372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45951.712467245372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45951.712467245372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45951.712467245372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45951.712467245372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45951.712467245372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45951.712467245372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45951.712467245372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45951.712467245372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45951.712467245372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45951.712467245372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45951.712467245372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45951.712467245372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45951.712467245372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45951.712467245372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45951.712467245372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45951.712467245372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45951.712467245372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45951.712467245372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45951.712467245372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45951.712467245372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45951.712467245372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45951.712467245372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45951.712467245372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45951.712467245372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45951.712467245372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45951.712467245372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45951.712467245372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45951.712467245372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45951.712467245372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45951.712467245372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45951.712467245372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45951.712467245372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45951.712467245372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45951.712467245372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45951.712467245372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45951.712467245372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45951.712467245372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45951.712467245372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45951.712467245372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45951.712467245372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45951.712467245372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45951.712467245372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45951.712467245372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45951.712467245372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45951.712467245372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45951.712467245372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45951.712467245372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45951.712467245372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45951.712467245372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45951.712467245372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45951.712467245372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45951.712467245372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45951.712467245372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45951.712467245372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45951.712467245372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45951.712467245372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45951.712467245372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45951.712467245372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45951.712467245372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45951.712467245372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45951.712467245372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45951.712467245372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45951.712467245372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45951.712467245372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45951.712467245372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45951.712467245372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45951.712467245372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45951.712467245372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45951.712467245372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45951.712467245372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45951.712467245372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45951.712467245372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45951.712467245372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45951.712467245372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45951.712467245372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45951.712467245372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45951.712467245372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45951.712467245372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45951.712467245372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45951.712467245372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45951.712467245372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45951.712467245372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45951.712467245372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45951.712467245372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45951.712467245372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45951.712467245372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45951.712467245372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45951.712467245372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45951.712467245372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45951.712467245372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45951.712467245372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45951.712467245372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45951.712467245372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45951.712467245372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45951.712467245372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45951.712467245372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45951.712467245372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45951.712467245372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45951.712467245372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45951.712467245372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45951.712467245372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45951.712467245372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45951.712467245372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45951.712467245372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45951.712467245372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45951.712467245372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45951.712467245372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45951.712467245372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45951.712467245372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45951.712467245372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45951.712467245372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45951.712467245372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45951.712467245372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45951.712467245372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45951.712467245372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45951.712467245372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45951.712467245372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45951.712467245372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45951.712467245372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45951.712467245372</v>
      </c>
      <c r="H284" s="125"/>
      <c r="I284" s="121" t="str">
        <f>IFERROR(VLOOKUP(D284,DB!A:F,6,0),"")</f>
        <v/>
      </c>
      <c r="J284" s="121" t="str">
        <f>IFERROR(VLOOKUP(D284,DB!A:G,7,0),"")</f>
        <v/>
      </c>
      <c r="K284" s="127"/>
      <c r="L284" s="123" t="str">
        <f>IFERROR(VLOOKUP(D284,DB!A:I,9,0),"")</f>
        <v/>
      </c>
    </row>
    <row r="285" spans="1:12" ht="15" customHeight="1">
      <c r="A285" s="128"/>
      <c r="B285" s="128" t="str">
        <f>IFERROR(VLOOKUP(D285,DB!A:K,11,0),"")</f>
        <v/>
      </c>
      <c r="C285" s="129"/>
      <c r="D285" s="130"/>
      <c r="E285" s="131"/>
      <c r="F285" s="132"/>
      <c r="G285" s="133">
        <f ca="1">IFERROR(NOW()-F285,"")</f>
        <v>45951.712467245372</v>
      </c>
      <c r="H285" s="132"/>
      <c r="I285" s="128" t="str">
        <f>IFERROR(VLOOKUP(D285,DB!A:F,6,0),"")</f>
        <v/>
      </c>
      <c r="J285" s="128" t="str">
        <f>IFERROR(VLOOKUP(D285,DB!A:G,7,0),"")</f>
        <v/>
      </c>
      <c r="K285" s="134"/>
      <c r="L285" s="130" t="str">
        <f>IFERROR(VLOOKUP(D285,DB!A:I,9,0),"")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39093</v>
      </c>
      <c r="B2" s="37" t="str">
        <f>IFERROR(VLOOKUP(D2,DB!A:K,11,0),"")</f>
        <v>R5</v>
      </c>
      <c r="C2" s="37">
        <v>3</v>
      </c>
      <c r="D2" s="120" t="s">
        <v>36034</v>
      </c>
      <c r="E2" s="37" t="s">
        <v>38998</v>
      </c>
      <c r="F2" s="38">
        <v>45891.832060185188</v>
      </c>
      <c r="G2" s="146">
        <f ca="1">IFERROR(NOW()-F2,"")</f>
        <v>59.880407060183643</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25.523589930555318</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6.9408931712969206</v>
      </c>
      <c r="H4" s="38">
        <v>45944.676192129627</v>
      </c>
      <c r="I4" s="37" t="str">
        <f>IFERROR(VLOOKUP(D4,DB!A:F,6,0),"")</f>
        <v>SCECO</v>
      </c>
      <c r="J4" s="37" t="str">
        <f>IFERROR(VLOOKUP(D4,DB!A:G,7,0),"")</f>
        <v>Dead</v>
      </c>
      <c r="K4" s="37" t="s">
        <v>39098</v>
      </c>
      <c r="L4" s="37" t="str">
        <f>IFERROR(VLOOKUP(D4,DB!A:I,9,0),"")</f>
        <v>Latis</v>
      </c>
    </row>
    <row r="5" spans="1:13" ht="30.75">
      <c r="A5" s="157" t="s">
        <v>39099</v>
      </c>
      <c r="B5" s="157" t="str">
        <f>IFERROR(VLOOKUP(D5,DB!A:K,11,0),"")</f>
        <v>R5</v>
      </c>
      <c r="C5" s="157">
        <v>1</v>
      </c>
      <c r="D5" s="157" t="s">
        <v>34781</v>
      </c>
      <c r="E5" s="157" t="s">
        <v>39079</v>
      </c>
      <c r="F5" s="158">
        <v>45948.661111111112</v>
      </c>
      <c r="G5" s="159">
        <f ca="1">IFERROR(NOW()-F5,"")</f>
        <v>3.0513560185136157</v>
      </c>
      <c r="H5" s="158">
        <v>45948.661111111112</v>
      </c>
      <c r="I5" s="157" t="str">
        <f>IFERROR(VLOOKUP(D5,DB!A:F,6,0),"")</f>
        <v>SCECO</v>
      </c>
      <c r="J5" s="157" t="str">
        <f>IFERROR(VLOOKUP(D5,DB!A:G,7,0),"")</f>
        <v>Dead</v>
      </c>
      <c r="K5" s="157" t="s">
        <v>39100</v>
      </c>
      <c r="L5" s="157" t="str">
        <f>IFERROR(VLOOKUP(D5,DB!A:I,9,0),"")</f>
        <v>Latis</v>
      </c>
    </row>
    <row r="6" spans="1:13" ht="15">
      <c r="A6" s="157"/>
      <c r="B6" s="157" t="str">
        <f>IFERROR(VLOOKUP(D6,DB!A:K,11,0),"")</f>
        <v/>
      </c>
      <c r="C6" s="157"/>
      <c r="D6" s="157"/>
      <c r="E6" s="157"/>
      <c r="F6" s="158"/>
      <c r="G6" s="159">
        <f ca="1">IFERROR(NOW()-F6,"")</f>
        <v>45951.712467129626</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45951.712467129626</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45951.712467129626</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45951.712467129626</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45951.712467129626</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45951.712467129626</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45951.712467129626</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45951.712467129626</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45951.712467129626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45951.712467129626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45951.712467129626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45951.712467129626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45951.712467129626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45951.712467129626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45951.712467129626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45951.712467129626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45951.712467129626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45951.712467129626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45951.712467129626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45951.712467129626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45951.712467129626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45951.712467129626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45951.712467129626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45951.712467129626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45951.712467129626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45951.712467129626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45951.712467129626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45951.712467129626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45951.712467129626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45951.712467129626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45951.712467129626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45951.712467129626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45951.712467129626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45951.712467129626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45951.712467129626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45951.712467129626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45951.712467129626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45951.712467129626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45951.712467129626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45951.712467129626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45951.712467129626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45951.712467129626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45951.712467129626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45951.712467129626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45951.712467129626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45951.712467129626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45951.712467129626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45951.712467129626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45951.712467129626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45951.712467129626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45951.712467129626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45951.712467129626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45951.712467129626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45951.712467129626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45951.712467129626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45951.712467129626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45951.712467129626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45951.712467129626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45951.712467129626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45951.712467129626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45951.712467129626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45951.712467129626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45951.712467129626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45951.712467129626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45951.712467129626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45951.712467129626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45951.712467129626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45951.712467129626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45951.712467129626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45951.712467129626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45951.712467129626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45951.712467129626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45951.712467129626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45951.712467129626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45951.712467129626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45951.712467129626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45951.712467129626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45951.712467129626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45951.712467129626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45951.712467129626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45951.712467129626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45951.712467129626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45951.712467129626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45951.712467129626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45951.712467129626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45951.712467129626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45951.712467129626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45951.712467129626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45951.712467129626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45951.712467129626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45951.712467129626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45951.712467129626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45951.712467129626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45951.712467129626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45951.712467129626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45951.712467129626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45951.712467129626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45951.712467129626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45951.712467129626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45951.712467129626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45951.712467129626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45951.712467129626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45951.712467129626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45951.712467129626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45951.712467129626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45951.712467129626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45951.712467129626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45951.712467129626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45951.712467129626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45951.712467129626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45951.712467129626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45951.712467129626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45951.712467129626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45951.712467129626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45951.712467129626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45951.712467129626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45951.712467129626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45951.712467129626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45951.712467129626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45951.712467129626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45951.712467129626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45951.712467129626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45951.712467129626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45951.712467129626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45951.712467129626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45951.712467129626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45951.712467129626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45951.712467129626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45951.712467129626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45951.712467129626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45951.712467129626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45951.712467129626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45951.712467129626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45951.712467129626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45951.712467129626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45951.712467129626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45951.712467129626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45951.712467129626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45951.712467129626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45951.712467129626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45951.712467129626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45951.712467129626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45951.712467129626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45951.712467129626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45951.712467129626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45951.712467129626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45951.712467129626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45951.712467129626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45951.712467129626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45951.712467129626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45951.712467129626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45951.712467129626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45951.712467129626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45951.712467129626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45951.712467129626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45951.712467129626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45951.712467129626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45951.712467129626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45951.712467129626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45951.712467129626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45951.712467129626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45951.712467129626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45951.712467129626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45951.712467129626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45951.712467129626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45951.712467129626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45951.712467129626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45951.712467129626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45951.712467129626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45951.712467129626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45951.712467129626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45951.712467129626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45951.712467129626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45951.712467129626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45951.712467129626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45951.712467129626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45951.712467129626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45951.712467129626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45951.712467129626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45951.712467129626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45951.712467129626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45951.712467129626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45951.712467129626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45951.712467129626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45951.712467129626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45951.712467129626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45951.712467129626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45951.712467129626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45951.712467129626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45951.712467129626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45951.712467129626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45951.712467129626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45951.712467129626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45951.712467129626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45951.712467129626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45951.712467129626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45951.712467129626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45951.712467129626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45951.712467129626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45951.712467129626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45951.712467129626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45951.712467129626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45951.712467129626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45951.712467129626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45951.712467129626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45951.712467129626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45951.712467129626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45951.712467129626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45951.712467129626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45951.712467129626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45951.712467129626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45951.712467129626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45951.712467129626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45951.712467129626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45951.712467129626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45951.712467129626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45951.712467129626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45951.712467129626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45951.712467129626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45951.712467129626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45951.712467129626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45951.712467129626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45951.712467129626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45951.712467129626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45951.712467129626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45951.712467129626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45951.712467129626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45951.712467129626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45951.712467129626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45951.712467129626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45951.712467129626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45951.712467129626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45951.712467129626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45951.712467129626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45951.712467129626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45951.712467129626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45951.712467129626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45951.712467129626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45951.712467129626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45951.712467129626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45951.712467129626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45951.712467129626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45951.712467129626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45951.712467129626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45951.712467129626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45951.712467129626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45951.712467129626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45951.712467129626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45951.712467129626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45951.712467129626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45951.712467129626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45951.712467129626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45951.712467129626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45951.712467129626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45951.712467129626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45951.712467129626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45951.712467129626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45951.712467129626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45951.712467129626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45951.712467129626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45951.712467129626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45951.712467129626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45951.712467129626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45951.712467129626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45951.712467129626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45951.712467129626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45951.712467129626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45951.712467129626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45951.712467129626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45951.712467129626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45951.712467129626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45951.712467129626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45951.712467129626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45951.712467129626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45951.712467129626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45951.712467129626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45951.712467129626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45951.712467129626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45951.712467129626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45951.712467129626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45951.712467129626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45951.712467129626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45951.712467129626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45951.712467129626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45951.712467129626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45951.712467129626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45951.712467129626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45951.712467129626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45951.712467129626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45951.712467129626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45951.712467129626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45951.712467129626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45951.712467129626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45951.712467129626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45951.712467129626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45951.712467129626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45951.712467129626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45951.712467129626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45951.712467129626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45951.712467129626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45951.712467129626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45951.712467129626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45951.712467129626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45951.712467129626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45951.712467129626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45951.712467129626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45951.712467129626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45951.712467129626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45951.712467129626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45951.712467129626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45951.712467129626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45951.712467129626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45951.712467129626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45951.712467129626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45951.712467129626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45951.712467129626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45951.712467129626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45951.712467129626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45951.712467129626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45951.712467129626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45951.712467129626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45951.712467129626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45951.712467129626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45951.712467129626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45951.712467129626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45951.712467129626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45951.712467129626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45951.712467129626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45951.712467129626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45951.712467129626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45951.712467129626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45951.712467129626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45951.712467129626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45951.712467129626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45951.712467129626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45951.712467129626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45951.712467129626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45951.712467129626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45951.712467129626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45951.712467129626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45951.712467129626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45951.712467129626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45951.712467129626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45951.712467129626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45951.712467129626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45951.712467129626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45951.712467129626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45951.712467129626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45951.712467129626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45951.712467129626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45951.712467129626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45951.712467129626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45951.712467129626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45951.712467129626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45951.712467129626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45951.712467129626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45951.712467129626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45951.712467129626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45951.712467129626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45951.712467129626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45951.712467129626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45951.712467129626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45951.712467129626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45951.712467129626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45951.712467129626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45951.712467129626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45951.712467129626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45951.712467129626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45951.712467129626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45951.712467129626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45951.712467129626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45951.712467129626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45951.712467129626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45951.712467129626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45951.712467129626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45951.712467129626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45951.712467129626</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45951.712467129626</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45951.712467129626</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45951.712467129626</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45951.712467129626</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45951.712467129626</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45951.712467129626</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45951.712467129626</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45951.712467129626</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45951.712467129626</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45951.712467129626</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45951.712467129626</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45951.712467129626</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45951.712467129626</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45951.712467129626</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45951.712467129626</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45951.712467129626</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45951.712467129626</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45951.712467129626</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45951.712467129626</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45951.712467129626</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45951.712467129626</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45951.712467129626</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45951.712467129626</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45951.712467129626</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45951.712467129626</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45951.712467129626</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45951.712467129626</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45951.712467129626</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45951.712467129626</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45951.712467129626</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45951.712467129626</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45951.712467129626</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45951.712467129626</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45951.712467129626</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45951.712467129626</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45951.712467129626</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45951.712467129626</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45951.712467129626</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45951.712467129626</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45951.712467129626</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45951.712467129626</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45951.712467129626</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45951.712467129626</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45951.712467129626</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45951.712467129626</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45951.712467129626</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45951.712467129626</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45951.712467129626</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45951.712467129626</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45951.712467129626</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45951.712467129626</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45951.712467129626</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45951.712467129626</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45951.712467129626</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45951.712467129626</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45951.712467129626</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45951.712467129626</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45951.712467129626</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45951.712467129626</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45951.712467129626</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45951.712467129626</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45951.712467129626</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45951.712467129626</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45951.712467129626</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45951.712467129626</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45951.712467129626</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45951.712467129626</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45951.712467129626</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45951.712467129626</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45951.712467129626</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45951.712467129626</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45951.712467129626</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45951.712467129626</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45951.712467129626</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45951.712467129626</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45951.712467129626</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45951.712467129626</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45951.712467129626</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45951.712467129626</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45951.712467129626</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45951.712467129626</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45951.712467129626</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45951.712467129626</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45951.712467129626</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45951.712467129626</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45951.712467129626</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45951.712467129626</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45951.712467129626</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45951.712467129626</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45951.712467129626</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45951.712467129626</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45951.712467129626</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45951.712467129626</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45951.712467129626</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45951.712467129626</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45951.712467129626</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45951.712467129626</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45951.712467129626</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45951.712467129626</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45951.712467129626</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45951.712467129626</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45951.712467129626</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45951.712467129626</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45951.712467129626</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45951.712467129626</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45951.712467129626</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45951.712467129626</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45951.712467129626</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45951.712467129626</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45951.712467129626</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45951.712467129626</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45951.712467129626</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45951.712467129626</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45951.712467129626</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45951.712467129626</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45951.712467129626</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45951.712467129626</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45951.712467129626</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45951.712467129626</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45951.712467129626</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45951.712467129626</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45951.712467129626</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45951.712467129626</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45951.712467129626</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45951.712467129626</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45951.712467129626</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45951.712467129626</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45951.712467129626</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45951.712467129626</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45951.712467129626</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45951.712467129626</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45951.712467129626</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45951.712467129626</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45951.712467129626</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45951.712467129626</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45951.712467129626</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45951.712467129626</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45951.712467245372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45951.712467245372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45951.712467245372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45951.712467245372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45951.712467245372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45951.712467245372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45951.712467245372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45951.712467245372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45951.712467245372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45951.712467245372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45951.712467245372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45951.712467245372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45951.712467245372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45951.712467245372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45951.712467245372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45951.712467245372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45951.712467245372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45951.712467245372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45951.712467245372</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2025-10-21T14:06:02Z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