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15" documentId="13_ncr:1_{F6CB121F-512D-4AA6-A0C1-0FB36C537598}" xr6:coauthVersionLast="47" xr6:coauthVersionMax="47" xr10:uidLastSave="{C17E5A1D-F23F-4038-9B45-A894A1A1685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<sst xmlns="http://schemas.openxmlformats.org/spreadsheetml/2006/main" count="178576" uniqueCount="39072">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</sst>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1" totalsRowShown="0" headerRowDxfId="64" dataDxfId="63" headerRowBorderDxfId="61" tableBorderDxfId="62">
  <autoFilter ref="A1:L11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277.54601724536769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45940.494443171294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45940.494443171294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45940.494443171294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45940.494443171294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45940.494443171294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45940.494443171294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45940.494443171294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45940.494443171294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45940.494443171294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45940.494443171294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45940.494443171294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45940.494443171294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45940.494443171294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45940.494443171294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45940.494443171294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45940.494443171294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45940.494443171294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45940.494443171294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45940.494443171294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45940.494443171294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45940.494443171294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45940.494443171294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45940.494443171294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45940.494443171294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45940.494443171294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45940.494443171294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45940.494443171294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45940.494443171294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45940.494443171294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45940.494443171294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45940.494443171294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45940.494443171294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45940.494443171294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45940.494443171294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45940.494443171294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45940.494443171294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45940.494443171294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45940.494443171294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45940.494443171294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45940.494443171294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45940.494443171294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45940.494443171294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45940.494443171294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45940.494443171294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45940.494443171294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45940.494443171294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45940.494443171294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45940.494443171294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45940.494443171294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45940.494443171294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45940.494443171294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45940.494443171294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133.76735983796243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115.49460520833236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0.44782280092476867</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45940.494443171294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45940.494443171294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45940.494443171294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45940.494443171294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45940.494443171294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45940.494443171294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45940.494443171294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45940.494443171294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45940.494443171294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45940.494443171294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45940.494443171294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45940.494443171294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45940.494443171294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45940.494443171294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45940.494443171294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45940.494443171294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45940.494443171294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45940.494443171294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45940.494443171294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45940.494443171294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45940.494443171294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45940.494443171294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45940.494443171294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45940.494443171294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45940.494443171294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45940.494443171294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45940.494443171294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45940.494443171294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45940.494443171294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45940.494443171294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45940.494443171294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45940.494443171294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45940.494443171294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45940.494443171294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45940.494443171294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45940.494443171294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45940.494443171294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45940.494443171294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45940.494443171294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45940.494443171294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45940.494443171294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45940.494443171294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45940.494443171294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45940.494443171294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45940.494443171294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45940.494443171294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45940.494443171294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45940.494443171294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45940.494443171294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45940.494443171294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45940.494443171294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45940.494443171294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45940.494443171294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45940.494443171294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45940.494443171294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45940.494443171294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45940.494443171294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45940.494443171294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45940.494443171294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45940.494443171294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45940.494443171294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45940.494443171294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45940.494443171294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45940.494443171294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45940.494443171294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45940.494443171294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45940.494443171294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45940.494443171294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45940.494443171294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45940.494443171294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45940.494443171294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45940.494443171294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45940.494443171294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45940.494443171294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45940.494443171294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45940.494443171294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45940.494443171294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45940.494443171294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45940.494443171294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45940.494443171294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45940.494443171294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45940.494443171294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45940.494443171294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45940.494443171294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45940.494443171294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45940.494443171294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45940.494443171294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45940.494443171294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45940.494443171294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45940.494443171294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45940.494443171294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45940.494443171294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45940.494443171294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45940.494443171294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45940.494443171294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45940.494443171294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45940.494443171294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45940.494443171294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45940.494443171294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45940.494443171294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45940.494443171294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45940.494443171294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45940.494443171294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45940.494443171294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45940.494443171294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45940.494443171294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45940.494443171294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45940.494443171294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45940.494443171294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45940.494443171294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45940.494443171294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45940.494443171294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45940.494443171294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45940.494443171294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45940.494443171294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45940.494443171294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45940.494443171294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45940.494443171294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45940.494443171294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45940.494443171294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45940.494443171294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45940.494443171294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45940.494443171294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45940.494443171294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45940.494443171294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45940.494443171294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45940.494443171294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45940.494443171294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45940.494443171294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45940.494443171294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45940.494443171294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45940.494443171294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45940.494443171294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45940.494443171294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45940.494443171294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45940.494443171294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45940.494443171294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45940.494443171294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45940.494443171294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45940.494443171294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45940.494443171294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45940.494443171294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45940.494443171294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45940.494443171294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45940.494443171294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45940.494443171294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45940.494443171294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45940.494443171294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45940.494443171294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45940.494443171294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45940.494443171294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45940.494443171294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45940.494443171294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45940.494443171294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45940.494443171294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45940.494443171294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45940.494443171294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45940.494443171294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45940.494443171294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45940.494443171294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45940.494443171294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45940.494443171294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45940.494443171294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45940.494443171294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45940.494443171294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45940.494443171294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45940.494443171294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45940.494443171294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45940.494443171294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45940.494443171294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45940.494443171294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45940.494443171294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45940.494443171294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45940.494443171294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45940.494443171294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45940.494443171294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45940.494443171294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45940.494443171294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1"/>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4" ca="1" si="0">IFERROR(NOW()-F2,"-")</f>
        <v>45940.494443171294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45940.494443171294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45940.494443171294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45940.494443171294</v>
      </c>
      <c r="H5" s="22"/>
      <c r="I5" s="19" t="str">
        <f>IFERROR(VLOOKUP(D5,DB!A:F,6,0),"")</f>
        <v/>
      </c>
      <c r="J5" s="18" t="str">
        <f>IFERROR(VLOOKUP(D5,DB!A:G,7,0),"")</f>
        <v/>
      </c>
      <c r="K5" s="50"/>
      <c r="L5" s="23" t="str">
        <f>IFERROR(VLOOKUP(D5,DB!A:I,9,0),"")</f>
        <v/>
      </c>
    </row>
    <row r="6" spans="1:13" ht="15" customHeight="1">
      <c r="A6" s="19"/>
      <c r="B6" s="67" t="str">
        <f>IFERROR(VLOOKUP(C6,DB!A:K,11,0),"")</f>
        <v/>
      </c>
      <c r="C6" s="18"/>
      <c r="D6" s="18"/>
      <c r="E6" s="18"/>
      <c r="F6" s="20"/>
      <c r="G6" s="21">
        <f t="shared" ca="1" si="0"/>
        <v>45940.494443171294</v>
      </c>
      <c r="H6" s="22"/>
      <c r="I6" s="19" t="str">
        <f>IFERROR(VLOOKUP(C6,DB!A:F,6,0),"")</f>
        <v/>
      </c>
      <c r="J6" s="18" t="str">
        <f>IFERROR(VLOOKUP(C6,DB!A:G,7,0),"")</f>
        <v/>
      </c>
      <c r="K6" s="50"/>
      <c r="L6" s="23" t="str">
        <f>IFERROR(VLOOKUP(C6,DB!A:I,9,0),"")</f>
        <v/>
      </c>
    </row>
    <row r="7" spans="1:13" ht="15" customHeight="1">
      <c r="A7" s="19"/>
      <c r="B7" s="67" t="str">
        <f>IFERROR(VLOOKUP(D7,DB!A:K,11,0),"")</f>
        <v/>
      </c>
      <c r="C7" s="18"/>
      <c r="D7" s="18"/>
      <c r="E7" s="18"/>
      <c r="F7" s="20"/>
      <c r="G7" s="21">
        <f t="shared" ca="1" si="0"/>
        <v>45940.494443171294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45940.494443171294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45940.494443171294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45940.494443171294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45940.494443171294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45940.494443171294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45940.494443171294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45940.494443171294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45940.494443171294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45940.494443171294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45940.494443171294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45940.494443171294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45940.494443171294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45940.494443171294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45940.494443171294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45940.494443171294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45940.494443171294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45940.494443171294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ref="G25:G88" ca="1" si="1">IFERROR(NOW()-F25,"-")</f>
        <v>45940.494443171294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45940.494443171294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45940.494443171294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45940.494443171294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45940.494443171294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45940.494443171294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45940.494443171294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45940.494443171294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45940.494443171294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45940.494443171294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45940.494443171294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45940.494443171294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45940.494443171294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45940.494443171294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45940.494443171294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45940.494443171294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45940.494443171294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45940.494443171294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45940.494443171294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45940.494443171294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45940.494443171294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45940.494443171294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45940.494443171294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45940.494443171294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45940.494443171294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45940.494443171294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45940.494443171294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45940.494443171294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45940.494443171294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45940.494443171294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45940.494443171294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45940.494443171294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45940.494443171294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45940.494443171294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45940.494443171294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45940.494443171294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45940.494443171294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45940.494443171294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45940.494443171294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45940.494443171294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45940.494443171294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45940.494443171294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45940.494443171294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45940.494443171294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45940.494443171294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45940.494443171294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45940.494443171294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45940.494443171294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45940.494443171294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45940.494443171294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45940.494443171294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45940.494443171294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45940.494443171294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45940.494443171294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45940.494443171294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45940.494443171294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45940.494443171294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45940.494443171294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45940.494443171294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45940.494443171294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45940.494443171294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45940.494443171294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45940.494443171294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45940.494443171294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ref="G89:G152" ca="1" si="2">IFERROR(NOW()-F89,"-")</f>
        <v>45940.494443171294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45940.494443171294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45940.494443171294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45940.494443171294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45940.494443171294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45940.494443171294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45940.494443171294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45940.494443171294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45940.494443171294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45940.494443171294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45940.494443171294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45940.494443171294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45940.494443171294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45940.494443171294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45940.494443171294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45940.494443171294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45940.494443171294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45940.494443171294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45940.494443171294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45940.494443171294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45940.494443171294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45940.494443171294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45940.494443171294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45940.494443171294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45940.494443171294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45940.494443171294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45940.494443171294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45940.494443171294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45940.494443171294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45940.494443171294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45940.494443171294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45940.494443171294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45940.494443171294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45940.494443171294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45940.494443171294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45940.494443171294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45940.494443171294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45940.494443171294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45940.494443171294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45940.494443171294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45940.494443171294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45940.494443171294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45940.494443171294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45940.494443171294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45940.494443171294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45940.494443171294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45940.494443171294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45940.494443171294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45940.494443171294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45940.494443171294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45940.494443171294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45940.494443171294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45940.494443171294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45940.494443171294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45940.494443171294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45940.494443171294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45940.494443171294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45940.494443171294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45940.494443171294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45940.494443171294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45940.494443171294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45940.494443171294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45940.494443171294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45940.494443171294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ref="G153:G216" ca="1" si="3">IFERROR(NOW()-F153,"-")</f>
        <v>45940.494443171294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45940.494443171294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45940.494443171294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45940.494443171294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45940.494443171294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45940.494443171294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45940.494443171294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45940.494443171294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45940.494443171294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45940.494443171294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45940.494443171294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45940.494443171294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45940.494443171294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45940.494443171294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45940.494443171294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45940.494443171294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45940.494443171294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45940.494443171294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45940.494443171294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45940.494443171294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45940.494443171294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45940.494443171294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45940.494443171294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45940.494443171294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45940.494443171294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45940.494443171294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45940.494443171294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45940.494443171294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45940.494443171294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45940.494443171294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45940.494443171294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45940.494443171294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45940.494443171294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45940.494443171294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45940.494443171294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45940.494443171294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45940.494443171294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45940.494443171294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45940.494443171294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45940.494443171294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45940.494443171294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45940.494443171294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45940.494443171294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45940.494443171294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45940.494443171294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45940.494443171294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45940.494443171294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45940.494443171294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45940.494443171294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45940.494443171294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45940.494443171294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45940.494443171294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45940.494443171294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45940.494443171294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45940.494443171294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45940.494443171294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45940.494443171294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45940.494443171294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45940.494443171294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45940.494443171294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45940.494443171294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45940.494443171294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45940.494443171294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45940.494443171294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ref="G217:G280" ca="1" si="4">IFERROR(NOW()-F217,"-")</f>
        <v>45940.494443171294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45940.494443171294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45940.494443171294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45940.494443171294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45940.494443171294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45940.494443171294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45940.494443171294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45940.494443171294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45940.494443171294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45940.494443171294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45940.494443171294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45940.494443171294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45940.494443171294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45940.494443171294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45940.494443171294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45940.494443171294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45940.494443171294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45940.494443171294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45940.494443171294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45940.494443171294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45940.494443171294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45940.494443171294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45940.494443171294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45940.494443171294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45940.494443171294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45940.494443171294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45940.494443171294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45940.494443171294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45940.494443171294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45940.494443171294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45940.494443171294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45940.494443171294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45940.494443171294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45940.494443171294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45940.494443171294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45940.494443171294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45940.494443171294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45940.494443171294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45940.494443171294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45940.494443171294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45940.494443171294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45940.494443171294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45940.494443171294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45940.494443171294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45940.494443171294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45940.494443171294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45940.494443171294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45940.494443171294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45940.494443171294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45940.494443171294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45940.494443171294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45940.494443171294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45940.494443171294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45940.494443171294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45940.494443171294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45940.494443171294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45940.494443171294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45940.494443171294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45940.494443171294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45940.494443171294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45940.494443171294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45940.494443171294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45940.494443171294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45940.494443171294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ref="G281:G344" ca="1" si="5">IFERROR(NOW()-F281,"-")</f>
        <v>45940.494443171294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45940.494443171294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45940.494443171294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45940.494443171294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45940.494443171294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45940.494443171294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45940.494443171294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45940.494443171294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45940.494443171294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45940.494443171294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45940.494443171294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45940.494443171294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45940.494443171294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45940.494443171294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45940.494443171294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45940.494443171294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45940.494443171294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45940.494443171294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45940.494443171294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45940.494443171294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45940.494443171294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45940.494443171294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45940.494443171294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45940.494443171294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45940.494443171294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45940.494443171294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45940.494443171294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45940.494443171294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45940.494443171294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45940.494443171294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45940.494443171294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45940.494443171294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45940.494443171294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45940.494443171294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45940.494443171294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45940.494443171294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45940.494443171294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45940.494443171294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45940.494443171294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45940.494443171294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45940.494443171294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45940.494443171294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45940.494443171294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45940.494443171294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45940.494443171294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45940.494443171294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45940.494443171294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45940.494443171294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45940.494443171294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45940.494443171294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45940.494443171294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45940.494443171294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45940.494443171294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45940.494443171294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45940.494443171294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45940.494443171294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45940.494443171294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45940.494443171294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45940.494443171294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45940.494443171294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45940.494443171294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45940.494443171294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45940.494443171294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45940.494443171294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ref="G345:G408" ca="1" si="6">IFERROR(NOW()-F345,"-")</f>
        <v>45940.494443171294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45940.494443171294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45940.494443171294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45940.494443171294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45940.494443171294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45940.494443171294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45940.494443171294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45940.494443171294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45940.494443171294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45940.494443171294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45940.494443171294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45940.494443171294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45940.494443171294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45940.494443171294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45940.494443171294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45940.494443171294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45940.494443171294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45940.494443171294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45940.494443171294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45940.494443171294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45940.494443171294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45940.494443171294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45940.494443171294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45940.494443171294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45940.494443171294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45940.494443171294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45940.494443171294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45940.494443171294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45940.494443171294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45940.494443171294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45940.494443171294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45940.494443171294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45940.494443171294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45940.494443171294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45940.494443171294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45940.494443171294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45940.494443171294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45940.494443171294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45940.494443171294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45940.494443171294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45940.494443171294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45940.494443171294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45940.494443171294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45940.494443171294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45940.494443171294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45940.494443171294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45940.494443171294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45940.494443171294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45940.494443171294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45940.494443171294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45940.494443171294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45940.494443171294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45940.494443171294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45940.494443171294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45940.494443171294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45940.494443171294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45940.494443171294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45940.494443171294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45940.494443171294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45940.494443171294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45940.494443171294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45940.494443171294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45940.494443171294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45940.494443171294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ref="G409:G472" ca="1" si="7">IFERROR(NOW()-F409,"-")</f>
        <v>45940.494443171294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45940.494443171294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45940.494443171294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45940.494443171294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45940.494443171294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45940.494443171294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45940.494443171294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45940.494443171294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45940.494443171294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45940.494443171294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45940.494443171294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45940.494443171294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45940.494443171294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45940.494443171294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45940.494443171294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45940.494443171294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45940.494443171294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45940.494443171294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45940.494443171294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45940.494443171294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45940.494443171294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45940.494443171294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45940.494443171294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45940.494443171294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45940.494443171294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45940.494443171294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45940.494443171294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45940.494443171294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45940.494443171294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45940.494443171294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45940.494443171294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45940.494443171294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45940.494443171294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45940.494443171294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45940.494443171294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45940.494443171294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45940.494443171294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45940.494443171294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45940.494443171294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45940.494443171294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45940.494443171294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45940.494443171294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45940.494443171294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45940.494443171294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45940.494443171294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45940.494443171294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45940.494443171294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45940.494443171294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45940.494443171294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45940.494443171294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45940.494443171294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45940.494443171294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45940.494443171294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45940.494443171294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45940.494443171294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45940.494443171294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45940.494443171294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45940.494443171294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45940.494443171294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45940.494443171294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45940.494443171294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45940.494443171294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45940.494443171294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45940.494443171294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ref="G473:G536" ca="1" si="8">IFERROR(NOW()-F473,"-")</f>
        <v>45940.494443171294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45940.494443171294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45940.494443171294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45940.494443171294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45940.494443171294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45940.494443171294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45940.494443171294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45940.494443171294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45940.494443171294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45940.494443171294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45940.494443171294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45940.494443171294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45940.494443171294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45940.494443171294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45940.494443171294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45940.494443171294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45940.494443171294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45940.494443171294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45940.494443171294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45940.494443171294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45940.494443171294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45940.494443171294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45940.494443171294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45940.494443171294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45940.494443171294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45940.494443171294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45940.494443171294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45940.494443171294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45940.494443171294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45940.494443171294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45940.494443171294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45940.494443171294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45940.494443171294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45940.494443171294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45940.494443171294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45940.494443171294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45940.494443171294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45940.494443171294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45940.494443171294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45940.494443171294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45940.494443171294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45940.494443171294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45940.494443171294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45940.494443171294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45940.494443171294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45940.494443171294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45940.494443171294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45940.494443171294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45940.494443171294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45940.494443171294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45940.494443171294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45940.494443171294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45940.494443171294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45940.494443171294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45940.494443171294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45940.494443171294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45940.494443171294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45940.494443171294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45940.494443171294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45940.494443171294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45940.494443171294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45940.494443171294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45940.494443171294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45940.494443171294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ref="G537:G600" ca="1" si="9">IFERROR(NOW()-F537,"-")</f>
        <v>45940.494443171294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45940.494443171294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45940.494443171294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45940.494443171294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45940.494443171294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45940.494443171294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45940.494443171294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45940.494443171294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45940.494443171294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45940.494443171294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45940.494443171294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45940.494443171294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45940.494443171294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45940.494443171294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45940.494443171294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45940.494443171294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45940.494443171294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45940.494443171294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45940.494443171294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45940.494443171294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45940.494443171294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45940.494443171294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45940.494443171294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45940.494443171294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45940.494443171294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45940.494443171294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45940.494443171294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45940.494443171294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45940.494443171294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45940.494443171294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45940.494443171294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45940.494443171294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45940.494443171294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45940.494443171294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45940.494443171294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45940.494443171294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45940.494443171294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45940.494443171294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45940.494443171294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45940.494443171294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45940.494443171294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45940.494443171294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45940.494443171294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45940.494443171294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45940.494443171294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45940.494443171294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45940.494443171294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45940.494443171294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45940.494443171294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45940.494443171294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45940.494443171294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45940.494443171294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45940.494443171294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45940.494443171294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45940.494443171294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45940.494443171294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45940.494443171294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45940.494443171294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45940.494443171294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45940.494443171294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45940.494443171294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45940.494443171294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45940.494443171294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45940.494443171294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ref="G601:G664" ca="1" si="10">IFERROR(NOW()-F601,"-")</f>
        <v>45940.494443171294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45940.494443171294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45940.494443171294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45940.494443171294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45940.494443171294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45940.494443171294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45940.494443171294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45940.494443171294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45940.494443171294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45940.494443171294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45940.494443171294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45940.494443171294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45940.494443171294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45940.494443171294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45940.494443171294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45940.494443171294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45940.494443171294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45940.494443171294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45940.494443171294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45940.494443171294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45940.494443171294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45940.494443171294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45940.494443171294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45940.494443171294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45940.494443171294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45940.494443171294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45940.494443171294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45940.494443171294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45940.494443171294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45940.494443171294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45940.494443171294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45940.494443171294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45940.494443171294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45940.494443171294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45940.494443171294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45940.494443171294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45940.494443171294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45940.494443171294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45940.494443171294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45940.494443171294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45940.494443171294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45940.494443171294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45940.494443171294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45940.494443171294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45940.494443171294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45940.494443171294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45940.494443171294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45940.494443171294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45940.494443171294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45940.494443171294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45940.494443171294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45940.494443171294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45940.494443171294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45940.494443171294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45940.494443171294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45940.494443171294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45940.494443171294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45940.494443171294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45940.494443171294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45940.494443171294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45940.494443171294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45940.494443171294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45940.494443171294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45940.494443171294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ref="G665:G728" ca="1" si="11">IFERROR(NOW()-F665,"-")</f>
        <v>45940.494443171294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45940.494443171294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45940.494443171294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45940.494443171294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45940.494443171294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45940.494443171294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45940.494443171294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45940.494443171294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45940.494443171294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45940.494443171294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45940.494443171294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45940.494443171294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45940.494443171294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45940.494443171294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45940.494443171294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45940.494443171294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45940.494443171294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45940.494443171294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45940.494443171294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45940.494443171294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45940.494443171294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45940.494443171294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45940.494443171294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45940.494443171294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45940.494443171294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45940.494443171294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45940.494443171294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45940.494443171294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45940.494443171294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45940.494443171294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45940.494443171294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45940.494443171294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45940.494443171294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45940.494443171294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45940.494443171294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45940.494443171294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45940.494443171294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45940.494443171294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45940.494443171294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45940.494443171294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45940.494443171294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45940.494443171294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45940.494443171294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45940.494443171294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45940.494443171294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45940.494443171294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45940.494443171294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45940.494443171294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45940.494443171294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45940.494443171294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45940.494443171294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45940.494443171294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45940.494443171294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45940.494443171294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45940.494443171294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45940.494443171294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45940.494443171294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45940.494443171294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45940.494443171294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45940.494443171294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45940.494443171294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45940.494443171294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45940.494443171294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45940.494443171294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ref="G729:G792" ca="1" si="12">IFERROR(NOW()-F729,"-")</f>
        <v>45940.494443171294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45940.494443171294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45940.494443171294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45940.494443171294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45940.494443171294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45940.494443171294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45940.494443171294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45940.494443171294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45940.494443171294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45940.494443171294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45940.494443171294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45940.494443171294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45940.494443171294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45940.494443171294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45940.494443171294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45940.494443171294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45940.494443171294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45940.494443171294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45940.494443171294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45940.494443171294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45940.494443171294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45940.494443171294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45940.494443171294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45940.494443171294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45940.494443171294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45940.494443171294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45940.494443171294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45940.494443171294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45940.494443171294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45940.494443171294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45940.494443171294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45940.494443171294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45940.494443171294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45940.494443171294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45940.494443171294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45940.494443171294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45940.494443171294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45940.494443171294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45940.494443171294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45940.494443171294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45940.494443171294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45940.494443171294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45940.494443171294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45940.494443171294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45940.494443171294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45940.494443171294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45940.494443171294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45940.494443171294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45940.494443171294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45940.494443171294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45940.494443171294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45940.494443171294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45940.494443171294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45940.494443171294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45940.494443171294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45940.494443171294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45940.494443171294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45940.494443171294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45940.494443171294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45940.494443171294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45940.494443171294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45940.494443171294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45940.494443171294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45940.494443171294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ref="G793:G856" ca="1" si="13">IFERROR(NOW()-F793,"-")</f>
        <v>45940.494443171294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45940.494443171294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45940.494443171294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45940.494443171294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45940.494443171294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45940.494443171294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45940.494443171294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45940.494443171294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45940.494443171294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45940.494443171294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45940.494443171294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45940.494443171294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45940.494443171294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45940.494443171294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45940.494443171294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45940.494443171294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45940.494443171294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45940.494443171294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45940.494443171294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45940.494443171294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45940.494443171294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45940.494443171294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45940.494443171294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45940.494443171294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45940.494443171294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45940.494443171294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45940.494443171294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45940.494443171294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45940.494443171294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45940.494443171294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45940.494443171294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45940.494443171294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45940.494443171294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45940.494443171294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45940.494443171294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45940.494443171294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45940.494443171294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45940.494443171294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45940.494443171294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45940.494443171294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45940.494443171294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45940.494443171294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45940.494443171294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45940.494443171294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45940.494443171294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45940.494443171294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45940.494443171294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45940.494443171294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45940.494443171294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45940.494443171294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45940.494443171294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45940.494443171294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45940.494443171294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45940.494443171294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45940.494443171294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45940.494443171294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45940.494443171294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45940.494443171294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45940.494443171294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45940.494443171294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45940.494443171294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45940.494443171294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45940.494443171294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45940.494443171294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ref="G857:G920" ca="1" si="14">IFERROR(NOW()-F857,"-")</f>
        <v>45940.494443171294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45940.494443171294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45940.494443171294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45940.494443171294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45940.494443171294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45940.494443171294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45940.494443171294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45940.494443171294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45940.494443171294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45940.494443171294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45940.494443171294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45940.494443171294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45940.494443171294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45940.494443171294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45940.494443171294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45940.494443171294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45940.494443171294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45940.494443171294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45940.494443171294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45940.494443171294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45940.494443171294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45940.494443171294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45940.494443171294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45940.494443171294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45940.494443171294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45940.494443171294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45940.494443171294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45940.494443171294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45940.494443171294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45940.494443171294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45940.494443171294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45940.494443171294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45940.494443171294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45940.494443171294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45940.494443171294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45940.494443171294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45940.494443171294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45940.494443171294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45940.494443171294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45940.494443171294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45940.494443171294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45940.494443171294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45940.494443171294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45940.494443171294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45940.494443171294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45940.494443171294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45940.494443171294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45940.494443171294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45940.494443171294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45940.494443171294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45940.494443171294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45940.494443171294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45940.494443171294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45940.494443171294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45940.494443171294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45940.494443171294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45940.494443171294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45940.494443171294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45940.494443171294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45940.494443171294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45940.494443171294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45940.494443171294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45940.494443171294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45940.494443171294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ref="G921:G984" ca="1" si="15">IFERROR(NOW()-F921,"-")</f>
        <v>45940.494443171294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45940.494443171294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45940.494443171294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45940.494443171294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45940.494443171294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45940.494443171294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45940.494443171294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45940.494443171294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45940.494443171294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45940.494443171294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45940.494443171294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45940.494443171294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45940.494443171294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45940.494443171294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45940.494443171294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45940.494443171294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45940.494443171294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45940.494443171294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45940.494443171294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45940.494443171294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45940.494443171294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45940.494443171294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45940.494443171294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45940.494443171294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45940.494443171294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45940.494443171294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45940.494443171294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45940.494443171294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45940.494443171294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45940.494443171294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45940.494443171294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45940.494443171294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45940.494443171294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45940.494443171294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45940.494443171294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45940.494443171294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45940.494443171294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45940.494443171294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45940.494443171294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45940.494443171294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45940.494443171294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45940.494443171294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45940.494443171294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45940.494443171294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45940.494443171294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45940.494443171294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45940.494443171294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45940.494443171294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45940.494443171294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45940.494443171294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45940.494443171294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45940.494443171294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45940.494443171294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45940.494443171294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45940.494443171294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45940.494443171294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45940.494443171294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45940.494443171294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45940.494443171294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45940.494443171294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45940.494443171294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45940.494443171294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45940.494443171294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45940.494443171294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ref="G985:G1048" ca="1" si="16">IFERROR(NOW()-F985,"-")</f>
        <v>45940.494443171294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45940.494443171294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45940.494443171294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45940.494443171294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45940.494443171294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45940.494443171294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45940.494443171294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45940.494443171294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45940.494443171294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45940.494443171294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45940.494443171294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45940.494443171294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45940.494443171294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45940.494443171294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45940.494443171294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45940.494443171294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45940.494443171294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45940.494443171294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45940.494443171294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45940.494443171294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45940.494443171294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45940.494443171294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45940.494443171294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45940.494443171294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45940.494443171294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45940.494443171294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45940.494443171294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45940.494443171294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45940.494443171294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45940.494443171294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45940.494443171294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45940.494443171294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45940.494443171294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45940.494443171294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45940.494443171294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45940.494443171294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45940.494443171294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45940.494443171294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45940.494443171294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45940.494443171294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45940.494443171294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45940.494443171294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45940.494443171294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45940.494443171294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45940.494443171294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45940.494443171294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45940.494443171294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45940.494443171294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45940.494443171294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45940.494443171294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45940.494443171294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45940.494443171294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45940.494443171294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45940.494443171294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45940.494443171294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45940.494443171294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45940.494443171294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45940.494443171294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45940.494443171294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45940.494443171294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45940.494443171294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45940.494443171294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45940.494443171294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45940.494443171294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ref="G1049:G1112" ca="1" si="17">IFERROR(NOW()-F1049,"-")</f>
        <v>45940.494443171294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45940.494443171294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45940.494443171294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45940.494443171294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45940.494443171294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45940.494443171294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45940.494443171294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45940.494443171294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45940.494443171294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45940.494443171294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45940.494443171294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45940.494443171294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45940.494443171294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45940.494443171294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45940.494443171294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45940.494443171294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45940.494443171294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45940.494443171294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45940.494443171294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45940.494443171294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45940.494443171294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45940.494443171294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45940.494443171294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45940.494443171294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45940.494443171294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45940.494443171294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45940.494443171294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45940.494443171294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45940.494443171294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45940.494443171294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45940.494443171294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45940.494443171294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45940.494443171294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45940.494443171294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45940.494443171294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45940.494443171294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45940.494443171294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45940.494443171294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45940.494443171294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45940.494443171294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45940.494443171294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45940.494443171294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45940.494443171294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45940.494443171294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45940.494443171294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45940.494443171294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45940.494443171294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45940.494443171294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45940.494443171294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45940.494443171294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45940.494443171294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45940.494443171294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45940.494443171294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45940.494443171294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45940.494443171294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45940.494443171294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45940.494443171294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45940.494443171294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45940.494443171294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45940.494443171294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45940.494443171294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45940.494443171294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45940.494443171294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45940.494443171294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ref="G1113:G1176" ca="1" si="18">IFERROR(NOW()-F1113,"-")</f>
        <v>45940.494443171294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45940.494443171294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45940.494443171294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45940.494443171294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45940.494443171294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45940.494443171294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45940.494443171294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45940.494443171294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45940.494443171294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45940.494443171294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45940.494443171294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45940.494443171294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45940.494443171294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45940.494443171294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45940.494443171294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45940.494443171294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45940.494443171294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45940.494443171294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45940.494443171294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45940.494443171294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45940.494443171294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45940.494443171294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45940.494443171294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45940.494443171294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45940.494443171294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45940.494443171294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45940.494443171294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45940.494443171294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45940.494443171294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45940.494443171294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45940.494443171294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45940.494443171294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45940.494443171294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45940.494443171294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45940.494443171294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45940.494443171294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45940.494443171294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45940.494443171294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45940.494443171294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45940.494443171294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45940.494443171294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45940.494443171294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45940.494443171294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45940.494443171294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45940.494443171294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45940.494443171294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45940.494443171294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45940.494443171294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45940.494443171294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45940.494443171294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45940.494443171294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45940.494443171294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45940.494443171294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45940.494443171294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45940.494443171294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45940.494443171294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45940.494443171294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45940.494443171294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45940.494443171294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45940.494443171294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45940.494443171294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45940.494443171294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45940.494443171294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45940.494443171294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ref="G1177:G1191" ca="1" si="19">IFERROR(NOW()-F1177,"-")</f>
        <v>45940.494443171294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45940.494443171294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45940.494443171294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45940.494443171294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45940.494443171294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45940.494443171294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45940.494443171294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45940.494443171294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45940.494443171294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45940.494443171294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45940.494443171294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45940.494443171294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45940.494443171294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45940.494443171294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45940.494443171294</v>
      </c>
      <c r="H1191" s="22"/>
      <c r="I1191" s="19" t="str">
        <f>IFERROR(VLOOKUP(D1191,DB!A:F,6,0),"")</f>
        <v/>
      </c>
      <c r="J1191" s="18" t="str">
        <f>IFERROR(VLOOKUP(D1191,DB!A:G,7,0),"")</f>
        <v/>
      </c>
      <c r="K1191" s="50"/>
      <c r="L1191" s="23" t="str">
        <f>IFERROR(VLOOKUP(D1191,DB!A:I,9,0),"")</f>
        <v/>
      </c>
    </row>
  </sheetData>
  <dataValidations count="2">
    <dataValidation allowBlank="1" showInputMessage="1" showErrorMessage="1" sqref="E1" xr:uid="{5914219A-CB83-432D-936A-CC0CB6F3982A}"/>
    <dataValidation type="list" allowBlank="1" showInputMessage="1" showErrorMessage="1" sqref="E2:E11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237.01372557869763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0.93719780092214933</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04"/>
      <c r="F4" s="131"/>
      <c r="G4" s="132">
        <f ca="1">IFERROR(NOW()-F4,"")</f>
        <v>45940.494443171294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45940.494443171294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45940.494443171294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45940.494443171294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45940.494443171294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45940.494443171294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45940.494443171294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45940.494443171294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45940.494443171294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45940.494443171294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45940.494443171294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45940.494443171294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45940.494443171294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45940.494443171294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45940.494443171294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45940.494443171294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c r="E20" s="104"/>
      <c r="F20" s="131"/>
      <c r="G20" s="132">
        <f ca="1">IFERROR(NOW()-F20,"")</f>
        <v>45940.494443171294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45940.494443171294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45940.494443171294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45940.494443171294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45940.494443171294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45940.494443171294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45940.494443171294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45940.494443171294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45940.494443171294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45940.494443171294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45940.494443171294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45940.494443171294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45940.494443171294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45940.494443171294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45940.494443171294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45940.494443171294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45940.494443171294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45940.494443171294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45940.494443171294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45940.494443171294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45940.494443171294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45940.494443171294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45940.494443171294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45940.494443171294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45940.494443171294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45940.494443171294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45940.494443171294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45940.494443171294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45940.494443171294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45940.494443171294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45940.494443171294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45940.494443171294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45940.494443171294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45940.494443171294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45940.494443171294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45940.494443171294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45940.494443171294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45940.494443171294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45940.494443171294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45940.494443171294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45940.494443171294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45940.494443171294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45940.494443171294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45940.494443171294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45940.494443171294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45940.494443171294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45940.494443171294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45940.494443171294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45940.494443171294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45940.494443171294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45940.494443171294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45940.494443171294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45940.494443171294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45940.494443171294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45940.494443171294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45940.494443171294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45940.494443171294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45940.494443171294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45940.494443171294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45940.494443171294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45940.494443171294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45940.494443171294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45940.494443171294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45940.494443171294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45940.494443171294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45940.494443171294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45940.494443171294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45940.494443171294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45940.494443171294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45940.494443171294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45940.494443171294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45940.494443171294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45940.494443171294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45940.494443171294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45940.494443171294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45940.494443171294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45940.494443171294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45940.494443171294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45940.494443171294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45940.494443171294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45940.494443171294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45940.494443171294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45940.494443171294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45940.494443171294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45940.494443171294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45940.494443171294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45940.494443171294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45940.494443171294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45940.494443171294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45940.494443171294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45940.494443171294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45940.494443171294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45940.494443171294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45940.494443171294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45940.494443171294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45940.494443171294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45940.494443171294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45940.494443171294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45940.494443171294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45940.494443171294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45940.494443171294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45940.494443171294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45940.494443171294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45940.494443171294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45940.494443171294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45940.494443171294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45940.494443171294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45940.494443171294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45940.494443171294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45940.494443171294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45940.494443171294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45940.494443171294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45940.494443171294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45940.494443171294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45940.494443171294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45940.494443171294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45940.494443171294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45940.494443171294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45940.494443171294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45940.494443171294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45940.494443171294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45940.494443171294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45940.494443171294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45940.494443171294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45940.494443171294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45940.494443171294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45940.494443171294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45940.494443171294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45940.494443171294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45940.494443171294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45940.494443171294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45940.494443171294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45940.494443171294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45940.494443171294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45940.494443171294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45940.494443171294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45940.494443171294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45940.494443171294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45940.494443171294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45940.494443171294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45940.494443171294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45940.494443171294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45940.494443171294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45940.494443171294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45940.494443171294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45940.494443171294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45940.494443171294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45940.494443171294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45940.494443171294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45940.494443171294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45940.494443171294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45940.494443171294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45940.494443171294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45940.494443171294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45940.494443171294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45940.494443171294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45940.494443171294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45940.494443171294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45940.494443171294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45940.494443171294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45940.494443171294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45940.494443171294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45940.494443171294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45940.494443171294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45940.494443171294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45940.494443171294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45940.494443171294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45940.494443171294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45940.494443171294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45940.494443171294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45940.494443171294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45940.494443171294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45940.494443171294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45940.494443171294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45940.494443171294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45940.494443171294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45940.494443171294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45940.494443171294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45940.494443171294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45940.494443171294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45940.494443171294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45940.494443171294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45940.494443171294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45940.494443171294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45940.494443171294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45940.494443171294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45940.494443171294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45940.494443171294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45940.494443171294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45940.494443171294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45940.494443171294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45940.494443171294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45940.494443171294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45940.494443171294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45940.494443171294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45940.494443171294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45940.494443171294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45940.494443171294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45940.494443171294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45940.494443171294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45940.494443171294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45940.494443171294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45940.494443171294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45940.494443171294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45940.494443171294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45940.494443171294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45940.494443171294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45940.494443171294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45940.494443171294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45940.494443171294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45940.494443171294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45940.494443171294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45940.494443171294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45940.494443171294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45940.494443171294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45940.494443171294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45940.494443171294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45940.494443171294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45940.494443171294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45940.494443171294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45940.494443171294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45940.494443171294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45940.494443171294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45940.494443171294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45940.494443171294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45940.494443171294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45940.494443171294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45940.494443171294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45940.494443171294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45940.494443171294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45940.494443171294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45940.494443171294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45940.494443171294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45940.494443171294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45940.494443171294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45940.494443171294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45940.494443171294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45940.494443171294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45940.494443171294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45940.494443171294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45940.494443171294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45940.494443171294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45940.494443171294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45940.494443171294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45940.494443171294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45940.494443171294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45940.494443171294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45940.494443171294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45940.494443171294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45940.494443171294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45940.494443171294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45940.494443171294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45940.494443171294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45940.494443171294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45940.494443171294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45940.494443171294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45940.494443171294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45940.494443171294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45940.494443171294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45940.494443171294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45940.494443171294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45940.494443171294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45940.494443171294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45940.494443171294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45940.494443171294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45940.494443171294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45940.494443171294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45940.494443171294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45940.494443171294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45940.494443171294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45940.494443171294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45940.494443171294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45940.494443171294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45940.494443171294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45940.494443171294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45940.494443171294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45940.494443171294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45940.494443171294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45940.494443171294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45940.494443171294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45940.494443171294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45940.494443171294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45940.494443171294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45940.494443171294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45940.494443171294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45940.494443171294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45940.494443171294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45940.494443171294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45940.494443171294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45940.494443171294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45940.494443171294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45940.494443171294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45940.494443171294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45940.494443171294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45940.494443171294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45940.494443171294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45940.494443171294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45940.494443171294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45940.494443171294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45940.494443171294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45940.494443171294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45940.494443171294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45940.494443171294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45940.494443171294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45940.494443171294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45940.494443171294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45940.494443171294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45940.494443171294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45940.494443171294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45940.494443171294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45940.494443171294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45940.494443171294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45940.494443171294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45940.494443171294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45940.494443171294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45940.494443171294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45940.494443171294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45940.494443171294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45940.494443171294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45940.494443171294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45940.494443171294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45940.494443171294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45940.494443171294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45940.494443171294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45940.494443171294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45940.494443171294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45940.494443171294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45940.494443171294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45940.494443171294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45940.494443171294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45940.494443171294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45940.494443171294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45940.494443171294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45940.494443171294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45940.494443171294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45940.494443171294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45940.494443171294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45940.494443171294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45940.494443171294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45940.494443171294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45940.494443171294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45940.494443171294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45940.494443171294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45940.494443171294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45940.494443171294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45940.494443171294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45940.494443171294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45940.494443171294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45940.494443171294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45940.494443171294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45940.494443171294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45940.494443171294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45940.494443171294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45940.494443171294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45940.494443171294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45940.494443171294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45940.494443171294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45940.494443171294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45940.494443171294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45940.494443171294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45940.494443171294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45940.494443171294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45940.494443171294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45940.494443171294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45940.494443171294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45940.494443171294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45940.494443171294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45940.494443171294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45940.494443171294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45940.494443171294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45940.494443171294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45940.494443171294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45940.494443171294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45940.494443171294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45940.494443171294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45940.494443171294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45940.494443171294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45940.494443171294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45940.494443171294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45940.494443171294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45940.494443171294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45940.494443171294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45940.494443171294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45940.494443171294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45940.494443171294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45940.494443171294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45940.494443171294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45940.494443171294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45940.494443171294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45940.494443171294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45940.494443171294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45940.494443171294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45940.494443171294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45940.494443171294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45940.494443171294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45940.494443171294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45940.494443171294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45940.494443171294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45940.494443171294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45940.494443171294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45940.494443171294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45940.494443171294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45940.494443171294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45940.494443171294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45940.494443171294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45940.494443171294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45940.494443171294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45940.494443171294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45940.494443171294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45940.494443171294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45940.494443171294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45940.494443171294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45940.494443171294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45940.494443171294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45940.494443171294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45940.494443171294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45940.494443171294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45940.494443171294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45940.494443171294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45940.494443171294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45940.494443171294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45940.494443171294</v>
      </c>
      <c r="H441" s="131"/>
      <c r="I441" s="127" t="str">
        <f>IFERROR(VLOOKUP(D441,DB!A:F,6,0),"")</f>
        <v/>
      </c>
      <c r="J441" s="127" t="str">
        <f>IFERROR(VLOOKUP(D441,DB!A:G,7,0),"")</f>
        <v/>
      </c>
      <c r="K441" s="133"/>
      <c r="L441" s="129" t="str">
        <f>IFERROR(VLOOKUP(D441,DB!A:I,9,0),"")</f>
        <v/>
      </c>
    </row>
    <row r="442" spans="1:12" ht="15" customHeight="1">
      <c r="A442" s="134"/>
      <c r="B442" s="134" t="str">
        <f>IFERROR(VLOOKUP(D442,DB!A:K,11,0),"")</f>
        <v/>
      </c>
      <c r="C442" s="135"/>
      <c r="D442" s="136"/>
      <c r="E442" s="137"/>
      <c r="F442" s="138"/>
      <c r="G442" s="139">
        <f ca="1">IFERROR(NOW()-F442,"")</f>
        <v>45940.494443171294</v>
      </c>
      <c r="H442" s="138"/>
      <c r="I442" s="134" t="str">
        <f>IFERROR(VLOOKUP(D442,DB!A:F,6,0),"")</f>
        <v/>
      </c>
      <c r="J442" s="134" t="str">
        <f>IFERROR(VLOOKUP(D442,DB!A:G,7,0),"")</f>
        <v/>
      </c>
      <c r="K442" s="140"/>
      <c r="L442" s="136" t="str">
        <f>IFERROR(VLOOKUP(D442,DB!A:I,9,0),"")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2">
        <f ca="1">IFERROR(NOW()-F2,"")</f>
        <v>48.662382986105513</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2">
        <f t="shared" ref="G3" ca="1" si="0">IFERROR(NOW()-F3,"")</f>
        <v>14.305565856477187</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126"/>
      <c r="E4" s="37"/>
      <c r="F4" s="38"/>
      <c r="G4" s="39">
        <f t="shared" ref="G4:G9" ca="1" si="1">IFERROR(NOW()-F4,"")</f>
        <v>45940.494443171294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45940.494443171294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45940.494443171294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45940.494443171294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45940.494443171294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45940.494443171294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45940.494443171294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45940.494443171294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45940.494443171294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45940.494443171294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45940.494443171294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45940.494443171294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45940.494443171294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45940.494443171294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45940.494443171294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45940.494443171294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45940.494443171294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45940.494443171294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45940.494443171294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45940.494443171294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45940.494443171294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45940.494443171294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45940.494443171294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45940.494443171294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45940.494443171294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45940.494443171294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45940.494443171294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45940.494443171294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45940.494443171294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45940.494443171294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45940.494443171294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45940.494443171294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45940.494443171294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45940.494443171294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45940.494443171294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45940.494443171294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45940.494443171294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45940.494443171294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45940.494443171294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45940.494443171294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45940.494443171294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45940.494443171294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45940.494443171294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45940.494443171294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45940.494443171294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45940.494443171294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45940.494443171294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45940.494443171294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45940.494443171294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45940.494443171294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45940.494443171294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45940.494443171294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45940.494443171294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45940.494443171294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45940.494443171294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45940.494443171294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45940.494443171294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45940.494443171294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45940.494443171294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45940.494443171294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45940.494443171294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45940.494443171294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45940.494443171294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45940.494443171294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45940.494443171294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45940.494443171294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45940.494443171294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45940.494443171294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45940.494443171294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45940.494443171294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45940.494443171294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45940.494443171294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45940.494443171294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45940.494443171294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45940.494443171294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45940.494443171294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45940.494443171294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45940.494443171294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45940.494443171294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45940.494443171294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45940.494443171294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45940.494443171294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45940.494443171294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45940.494443171294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45940.494443171294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45940.494443171294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45940.494443171294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45940.494443171294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45940.494443171294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45940.494443171294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45940.494443171294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45940.494443171294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45940.494443171294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45940.494443171294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45940.494443171294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45940.494443171294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45940.494443171294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45940.494443171294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45940.494443171294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45940.494443171294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45940.494443171294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tabSelected="1" workbookViewId="0">
      <selection activeCell="G6" sqref="G6:G1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13.721595949071343</v>
      </c>
      <c r="H2" s="152">
        <v>45927.449074074102</v>
      </c>
      <c r="I2" s="149" t="str">
        <f>IFERROR(VLOOKUP(D2,DB!A:F,6,0),"")</f>
        <v>SCECO</v>
      </c>
      <c r="J2" s="149" t="str">
        <f>IFERROR(VLOOKUP(D2,DB!A:G,7,0),"")</f>
        <v>Weak</v>
      </c>
      <c r="K2" s="148"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0.96538067129586125</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6.6134709490725072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45939.858101851853</v>
      </c>
      <c r="G5" s="151">
        <f ca="1">IFERROR(NOW()-F5,"-")</f>
        <v>0.63634131944127148</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39070</v>
      </c>
      <c r="B6" s="157" t="str">
        <f>IFERROR(VLOOKUP(D6,DB!A:K,11,0),"")</f>
        <v>R6</v>
      </c>
      <c r="C6" s="157">
        <v>1</v>
      </c>
      <c r="D6" s="156" t="s">
        <v>33803</v>
      </c>
      <c r="E6" s="156" t="s">
        <v>38964</v>
      </c>
      <c r="F6" s="166">
        <v>45940.462743055556</v>
      </c>
      <c r="G6" s="162">
        <f ca="1">IFERROR(NOW()-F6,"-")</f>
        <v>3.1700115738203749E-2</v>
      </c>
      <c r="H6" s="166">
        <v>45940.456944444442</v>
      </c>
      <c r="I6" s="157" t="str">
        <f>IFERROR(VLOOKUP(D6,DB!A:F,6,0),"")</f>
        <v>SCECO</v>
      </c>
      <c r="J6" s="157" t="str">
        <f>IFERROR(VLOOKUP(D6,DB!A:G,7,0),"")</f>
        <v>Vandalized</v>
      </c>
      <c r="K6" s="160" t="s">
        <v>39071</v>
      </c>
      <c r="L6" s="158" t="str">
        <f>IFERROR(VLOOKUP(D6,DB!A:I,9,0),"")</f>
        <v>Latis</v>
      </c>
    </row>
    <row r="7" spans="1:16383" ht="31.5" customHeight="1">
      <c r="A7" s="110"/>
      <c r="B7" s="157" t="str">
        <f>IFERROR(VLOOKUP(D7,DB!A:K,11,0),"")</f>
        <v/>
      </c>
      <c r="C7" s="157"/>
      <c r="D7" s="156"/>
      <c r="E7" s="156"/>
      <c r="F7" s="113"/>
      <c r="G7" s="162">
        <f t="shared" ref="G7:G16" ca="1" si="0">IFERROR(NOW()-F7,"-")</f>
        <v>45940.494443171294</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45940.494443171294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t="shared" ca="1" si="0"/>
        <v>45940.494443171294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45940.494443171294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45940.494443171294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45940.494443171294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t="shared" ca="1" si="0"/>
        <v>45940.494443171294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45940.494443171294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t="shared" ca="1" si="0"/>
        <v>45940.494443171294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t="shared" ca="1" si="0"/>
        <v>45940.494443171294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45940.494443171294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45940.494443171294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45940.494443171294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45940.494443171294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45940.494443171294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45940.494443171294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45940.494443171294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45940.494443171294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45940.494443171294</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45940.494443171294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45940.494443171294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45940.494443171294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45940.494443171294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45940.494443171294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45940.494443171294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45940.494443171294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45940.494443171294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45940.494443171294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45940.494443171294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45940.494443171294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45940.494443171294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45940.494443171294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45940.494443171294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45940.494443171294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45940.494443171294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45940.494443171294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45940.494443171294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45940.494443171294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45940.494443171294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45940.494443171294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45940.494443171294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45940.494443171294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45940.494443171294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45940.494443171294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45940.494443171294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45940.494443171294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45940.494443171294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45940.494443171294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45940.494443171294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45940.494443171294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45940.494443171294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45940.494443171294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45940.494443171294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45940.494443171294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45940.494443171294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45940.494443171294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45940.494443171294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45940.494443171294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45940.494443171294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45940.494443171294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45940.494443171294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45940.494443171294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45940.494443171294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45940.494443171294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45940.494443171294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45940.494443171294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45940.494443171294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45940.494443171294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45940.494443171294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45940.494443171294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45940.494443171294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45940.494443171294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45940.494443171294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45940.494443171294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45940.494443171294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45940.494443171294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45940.494443171294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45940.494443171294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45940.494443171294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45940.494443171294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45940.494443171294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45940.494443171294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45940.494443171294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45940.494443171294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45940.494443171294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45940.494443171294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45940.494443171294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45940.494443171294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45940.494443171294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45940.494443171294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45940.494443171294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45940.494443171294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45940.494443171294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45940.494443171294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45940.494443171294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45940.494443171294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45940.494443171294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45940.494443171294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45940.494443171294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45940.494443171294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45940.494443171294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45940.494443171294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45940.494443171294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45940.494443171294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45940.494443171294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45940.494443171294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45940.494443171294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45940.494443171294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45940.494443171294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45940.494443171294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45940.494443171294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45940.494443171294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45940.494443171294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45940.494443171294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45940.494443171294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45940.494443171294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45940.494443171294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45940.494443171294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45940.494443171294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45940.494443171294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45940.494443171294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45940.494443171294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45940.494443171294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45940.494443171294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45940.494443171294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45940.494443171294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45940.494443171294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45940.494443171294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45940.494443171294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45940.494443171294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45940.494443171294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45940.494443171294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45940.494443171294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45940.494443171294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45940.494443171294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45940.494443171294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45940.494443171294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45940.494443171294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45940.494443171294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45940.494443171294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45940.494443171294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45940.494443171294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45940.494443171294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45940.494443171294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45940.494443171294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45940.494443171294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45940.494443171294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45940.494443171294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45940.494443171294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45940.494443171294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45940.494443171294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45940.494443171294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45940.494443171294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45940.494443171294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45940.494443171294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45940.494443171294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45940.494443171294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45940.494443171294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45940.494443171294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45940.494443171294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45940.494443171294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45940.494443171294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45940.494443171294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45940.494443171294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45940.494443171294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45940.494443171294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45940.494443171294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45940.494443171294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45940.494443171294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45940.494443171294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45940.494443171294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45940.494443171294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45940.494443171294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45940.494443171294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45940.494443171294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45940.494443171294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45940.494443171294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45940.494443171294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45940.494443171294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45940.494443171294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45940.494443171294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45940.494443171294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45940.494443171294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45940.494443171294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45940.494443171294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45940.494443171294</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2025-10-10T08:54:03Z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